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IF 2021-2024\INGRESOS 2023\TRASPARENCIA INGRESOS\"/>
    </mc:Choice>
  </mc:AlternateContent>
  <bookViews>
    <workbookView xWindow="0" yWindow="0" windowWidth="28800" windowHeight="12330" activeTab="6"/>
  </bookViews>
  <sheets>
    <sheet name="UBR" sheetId="1" r:id="rId1"/>
    <sheet name="PSICOLOGIA " sheetId="2" r:id="rId2"/>
    <sheet name="NUTRICION" sheetId="3" r:id="rId3"/>
    <sheet name="MATRIMONIALES" sheetId="4" r:id="rId4"/>
    <sheet name="LENGUAJE" sheetId="5" r:id="rId5"/>
    <sheet name="MATRIMONIALES " sheetId="6" r:id="rId6"/>
    <sheet name="LENTES 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7" l="1"/>
  <c r="L13" i="6"/>
  <c r="L11" i="6"/>
  <c r="I12" i="6"/>
  <c r="C17" i="5" l="1"/>
  <c r="F15" i="5"/>
  <c r="C15" i="5" l="1"/>
  <c r="C14" i="4"/>
  <c r="L10" i="4"/>
  <c r="I13" i="4"/>
  <c r="F10" i="4"/>
  <c r="C10" i="4"/>
  <c r="C19" i="3"/>
  <c r="O16" i="3"/>
  <c r="L10" i="3"/>
  <c r="I17" i="3"/>
  <c r="F15" i="3"/>
  <c r="C15" i="3"/>
  <c r="O36" i="2"/>
  <c r="O31" i="2"/>
  <c r="L27" i="2"/>
  <c r="I37" i="2"/>
  <c r="C31" i="2"/>
  <c r="R36" i="1"/>
  <c r="O46" i="1"/>
  <c r="F45" i="1"/>
  <c r="C45" i="1"/>
</calcChain>
</file>

<file path=xl/sharedStrings.xml><?xml version="1.0" encoding="utf-8"?>
<sst xmlns="http://schemas.openxmlformats.org/spreadsheetml/2006/main" count="152" uniqueCount="48">
  <si>
    <t>INGRESOS UBR AGOSTO 2023</t>
  </si>
  <si>
    <t>1º SEMANA DE AGOSTO 1-4 de agoto de 2023</t>
  </si>
  <si>
    <t>FECHA</t>
  </si>
  <si>
    <t>FOLIO</t>
  </si>
  <si>
    <t>UBR</t>
  </si>
  <si>
    <t>TOTAL</t>
  </si>
  <si>
    <t>2º SEMANA 07-11 DE AGOSTO 2023</t>
  </si>
  <si>
    <t>3º SEMANA DE AGOSTO 14-18 AGOSTO DE 2023</t>
  </si>
  <si>
    <t>TOTAL :</t>
  </si>
  <si>
    <t>4ª SEMANA  21-25 AGOSTO DE  2023</t>
  </si>
  <si>
    <t>TOTAL:</t>
  </si>
  <si>
    <t>5ª SEMANA  28-31 AGOSTO DE  2023</t>
  </si>
  <si>
    <t xml:space="preserve">TOTAL </t>
  </si>
  <si>
    <t>TOTAL DEL MES :</t>
  </si>
  <si>
    <t>INGRESOS PSICOLOGIA AGOSTO 2023</t>
  </si>
  <si>
    <t>1º SEMANA DE 1-4  de agosto de 2023</t>
  </si>
  <si>
    <t>PSICOLOGIA</t>
  </si>
  <si>
    <t>Total</t>
  </si>
  <si>
    <t>2º SEMANA DE AGOSTO</t>
  </si>
  <si>
    <t>7-11 agosto de 2023</t>
  </si>
  <si>
    <t>3º SEMANA DE AGOSTO 14-18 de agosto de 2023</t>
  </si>
  <si>
    <t xml:space="preserve">FOLIO </t>
  </si>
  <si>
    <t>CANCELADO</t>
  </si>
  <si>
    <t>4ª SEMANA 21-25 AGOSTO  DE  2023</t>
  </si>
  <si>
    <t xml:space="preserve">PSICOLOGIA </t>
  </si>
  <si>
    <t xml:space="preserve">5 º SEMANA DE 28-31 DE AGOSTO DE 2023 </t>
  </si>
  <si>
    <t>TOTAL DEL MES:</t>
  </si>
  <si>
    <t>INGRESOS NUTRICION AGOSTO 2023</t>
  </si>
  <si>
    <t xml:space="preserve">NUTRICION </t>
  </si>
  <si>
    <t>1º SEMANA 1-4 de agosto 2023</t>
  </si>
  <si>
    <t>2º SEMANA DE 7-11 de agosto 2023</t>
  </si>
  <si>
    <t>3º SEMANA DE 14-18 de agosto 2023</t>
  </si>
  <si>
    <t>4ª SEMANA, 21-25 DE AGOSTO DE 2023</t>
  </si>
  <si>
    <t>PREMATRIMONIALES</t>
  </si>
  <si>
    <t>1º SEMANA DE AGOSTO</t>
  </si>
  <si>
    <t>LENGUAJE</t>
  </si>
  <si>
    <t>1º SEMANA DE AGOSTO 1-4 2023</t>
  </si>
  <si>
    <t>MATRIMONIALES</t>
  </si>
  <si>
    <t>2º SEMANA DE AGOSTO 7-11 2023</t>
  </si>
  <si>
    <t xml:space="preserve">MATIMONIALES </t>
  </si>
  <si>
    <t>4ª SEMANA DE 21-25 DE AGOSTO DE 2023</t>
  </si>
  <si>
    <t>INGRESOS DE TERAPIAS DE LENGUAJE AGOSTO 2023</t>
  </si>
  <si>
    <t>INGRESOS DE MATRIMONIALES AGOSTO 2023</t>
  </si>
  <si>
    <t>total:</t>
  </si>
  <si>
    <t>LENTES</t>
  </si>
  <si>
    <t>3º SEMANA DE AGOSTO</t>
  </si>
  <si>
    <t>4º SEMANA  21-25 AGOSTO DE 2023</t>
  </si>
  <si>
    <t>INGRESOS DE LENTES 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</si>
</sst>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Arial Rounded MT Bold"/>
      <family val="2"/>
    </font>
    <font>
      <sz val="11"/>
      <name val="Calibri"/>
      <family val="2"/>
      <scheme val="minor"/>
    </font>
    <font>
      <b/>
      <sz val="11"/>
      <color theme="3"/>
      <name val="Arial Rounded MT Bold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</cellStyleXfs>
  <cellXfs count="31">
    <xf numFmtId="0" fontId="0" fillId="0" borderId="0" xfId="0"/>
    <xf numFmtId="0" fontId="6" fillId="0" borderId="0" xfId="0" applyFont="1" applyAlignment="1">
      <alignment wrapText="1"/>
    </xf>
    <xf numFmtId="0" fontId="5" fillId="0" borderId="2" xfId="0" applyFont="1" applyBorder="1"/>
    <xf numFmtId="14" fontId="0" fillId="0" borderId="2" xfId="0" applyNumberFormat="1" applyBorder="1"/>
    <xf numFmtId="0" fontId="0" fillId="0" borderId="2" xfId="0" applyBorder="1"/>
    <xf numFmtId="44" fontId="0" fillId="0" borderId="0" xfId="1" applyFont="1"/>
    <xf numFmtId="14" fontId="0" fillId="0" borderId="0" xfId="0" applyNumberFormat="1"/>
    <xf numFmtId="0" fontId="4" fillId="5" borderId="1" xfId="4" applyFill="1"/>
    <xf numFmtId="14" fontId="7" fillId="5" borderId="2" xfId="2" applyNumberFormat="1" applyFont="1" applyFill="1" applyBorder="1"/>
    <xf numFmtId="0" fontId="7" fillId="5" borderId="2" xfId="2" applyFont="1" applyFill="1" applyBorder="1"/>
    <xf numFmtId="0" fontId="7" fillId="5" borderId="1" xfId="2" applyFont="1" applyFill="1" applyBorder="1"/>
    <xf numFmtId="0" fontId="0" fillId="5" borderId="0" xfId="0" applyFill="1"/>
    <xf numFmtId="0" fontId="0" fillId="0" borderId="0" xfId="0" applyBorder="1"/>
    <xf numFmtId="14" fontId="7" fillId="5" borderId="2" xfId="2" applyNumberFormat="1" applyFont="1" applyFill="1" applyBorder="1" applyAlignment="1">
      <alignment horizontal="left" vertical="top"/>
    </xf>
    <xf numFmtId="44" fontId="7" fillId="5" borderId="2" xfId="1" applyFont="1" applyFill="1" applyBorder="1"/>
    <xf numFmtId="14" fontId="7" fillId="5" borderId="2" xfId="3" applyNumberFormat="1" applyFont="1" applyFill="1" applyBorder="1"/>
    <xf numFmtId="0" fontId="7" fillId="5" borderId="2" xfId="3" applyFont="1" applyFill="1" applyBorder="1"/>
    <xf numFmtId="44" fontId="0" fillId="0" borderId="0" xfId="0" applyNumberFormat="1"/>
    <xf numFmtId="14" fontId="0" fillId="0" borderId="2" xfId="0" applyNumberFormat="1" applyFont="1" applyBorder="1" applyAlignment="1">
      <alignment horizontal="left" vertical="top"/>
    </xf>
    <xf numFmtId="0" fontId="0" fillId="0" borderId="2" xfId="0" applyFont="1" applyBorder="1"/>
    <xf numFmtId="44" fontId="0" fillId="0" borderId="2" xfId="1" applyFont="1" applyBorder="1"/>
    <xf numFmtId="44" fontId="7" fillId="5" borderId="2" xfId="2" applyNumberFormat="1" applyFont="1" applyFill="1" applyBorder="1"/>
    <xf numFmtId="0" fontId="7" fillId="0" borderId="0" xfId="0" applyFont="1"/>
    <xf numFmtId="0" fontId="9" fillId="0" borderId="2" xfId="0" applyFont="1" applyBorder="1"/>
    <xf numFmtId="44" fontId="7" fillId="0" borderId="0" xfId="0" applyNumberFormat="1" applyFont="1"/>
    <xf numFmtId="44" fontId="5" fillId="0" borderId="2" xfId="1" applyFont="1" applyBorder="1"/>
    <xf numFmtId="0" fontId="7" fillId="5" borderId="2" xfId="2" applyNumberFormat="1" applyFont="1" applyFill="1" applyBorder="1"/>
    <xf numFmtId="0" fontId="7" fillId="5" borderId="0" xfId="0" applyFont="1" applyFill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5">
    <cellStyle name="Bueno" xfId="2" builtinId="26"/>
    <cellStyle name="Incorrecto" xfId="3" builtinId="27"/>
    <cellStyle name="Moneda" xfId="1" builtinId="4"/>
    <cellStyle name="Normal" xfId="0" builtinId="0"/>
    <cellStyle name="Salida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152399</xdr:rowOff>
    </xdr:from>
    <xdr:to>
      <xdr:col>2</xdr:col>
      <xdr:colOff>752475</xdr:colOff>
      <xdr:row>5</xdr:row>
      <xdr:rowOff>169876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399"/>
          <a:ext cx="2276475" cy="969977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0</xdr:row>
      <xdr:rowOff>76200</xdr:rowOff>
    </xdr:from>
    <xdr:to>
      <xdr:col>12</xdr:col>
      <xdr:colOff>19050</xdr:colOff>
      <xdr:row>5</xdr:row>
      <xdr:rowOff>93677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76200"/>
          <a:ext cx="2276475" cy="9699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17477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969977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0</xdr:row>
      <xdr:rowOff>0</xdr:rowOff>
    </xdr:from>
    <xdr:to>
      <xdr:col>12</xdr:col>
      <xdr:colOff>26105</xdr:colOff>
      <xdr:row>5</xdr:row>
      <xdr:rowOff>16848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0"/>
          <a:ext cx="2274005" cy="969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0</xdr:colOff>
      <xdr:row>5</xdr:row>
      <xdr:rowOff>17477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2276475" cy="96997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12</xdr:col>
      <xdr:colOff>9525</xdr:colOff>
      <xdr:row>5</xdr:row>
      <xdr:rowOff>17477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7050" y="0"/>
          <a:ext cx="2276475" cy="9699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9524</xdr:colOff>
      <xdr:row>5</xdr:row>
      <xdr:rowOff>25594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95524" cy="978094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0</xdr:row>
      <xdr:rowOff>0</xdr:rowOff>
    </xdr:from>
    <xdr:to>
      <xdr:col>9</xdr:col>
      <xdr:colOff>38099</xdr:colOff>
      <xdr:row>5</xdr:row>
      <xdr:rowOff>25594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0575" y="0"/>
          <a:ext cx="2295524" cy="9780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579302</xdr:colOff>
      <xdr:row>4</xdr:row>
      <xdr:rowOff>134190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03302" cy="896190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133350</xdr:colOff>
      <xdr:row>0</xdr:row>
      <xdr:rowOff>85725</xdr:rowOff>
    </xdr:from>
    <xdr:to>
      <xdr:col>11</xdr:col>
      <xdr:colOff>712652</xdr:colOff>
      <xdr:row>5</xdr:row>
      <xdr:rowOff>29415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1350" y="85725"/>
          <a:ext cx="2103302" cy="8961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579302</xdr:colOff>
      <xdr:row>4</xdr:row>
      <xdr:rowOff>134190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03302" cy="896190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133350</xdr:colOff>
      <xdr:row>0</xdr:row>
      <xdr:rowOff>85725</xdr:rowOff>
    </xdr:from>
    <xdr:to>
      <xdr:col>11</xdr:col>
      <xdr:colOff>712652</xdr:colOff>
      <xdr:row>5</xdr:row>
      <xdr:rowOff>29415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1350" y="85725"/>
          <a:ext cx="2103302" cy="8961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579302</xdr:colOff>
      <xdr:row>4</xdr:row>
      <xdr:rowOff>134190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03302" cy="896190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133350</xdr:colOff>
      <xdr:row>0</xdr:row>
      <xdr:rowOff>85725</xdr:rowOff>
    </xdr:from>
    <xdr:to>
      <xdr:col>11</xdr:col>
      <xdr:colOff>712652</xdr:colOff>
      <xdr:row>5</xdr:row>
      <xdr:rowOff>29415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1350" y="85725"/>
          <a:ext cx="2103302" cy="89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28" workbookViewId="0">
      <selection activeCell="U28" sqref="U28"/>
    </sheetView>
  </sheetViews>
  <sheetFormatPr baseColWidth="10" defaultRowHeight="15" x14ac:dyDescent="0.25"/>
  <sheetData>
    <row r="1" spans="1:18" ht="15.75" x14ac:dyDescent="0.25">
      <c r="B1" s="1"/>
      <c r="C1" s="1"/>
      <c r="D1" s="28" t="s">
        <v>0</v>
      </c>
      <c r="E1" s="28"/>
      <c r="F1" s="28"/>
      <c r="G1" s="28"/>
      <c r="H1" s="28"/>
      <c r="I1" s="28"/>
    </row>
    <row r="2" spans="1:18" ht="15.75" x14ac:dyDescent="0.25">
      <c r="B2" s="1"/>
      <c r="C2" s="1"/>
      <c r="D2" s="28"/>
      <c r="E2" s="28"/>
      <c r="F2" s="28"/>
      <c r="G2" s="28"/>
      <c r="H2" s="28"/>
      <c r="I2" s="28"/>
    </row>
    <row r="3" spans="1:18" x14ac:dyDescent="0.25">
      <c r="D3" s="28"/>
      <c r="E3" s="28"/>
      <c r="F3" s="28"/>
      <c r="G3" s="28"/>
      <c r="H3" s="28"/>
      <c r="I3" s="28"/>
    </row>
    <row r="4" spans="1:18" x14ac:dyDescent="0.25">
      <c r="D4" s="28"/>
      <c r="E4" s="28"/>
      <c r="F4" s="28"/>
      <c r="G4" s="28"/>
      <c r="H4" s="28"/>
      <c r="I4" s="28"/>
    </row>
    <row r="7" spans="1:18" x14ac:dyDescent="0.25">
      <c r="A7" t="s">
        <v>1</v>
      </c>
      <c r="G7" t="s">
        <v>7</v>
      </c>
      <c r="M7" t="s">
        <v>9</v>
      </c>
      <c r="P7" t="s">
        <v>11</v>
      </c>
      <c r="R7" s="11"/>
    </row>
    <row r="8" spans="1:18" x14ac:dyDescent="0.25">
      <c r="A8" s="2" t="s">
        <v>2</v>
      </c>
      <c r="B8" s="2" t="s">
        <v>3</v>
      </c>
      <c r="C8" s="2" t="s">
        <v>4</v>
      </c>
      <c r="D8" t="s">
        <v>6</v>
      </c>
      <c r="G8" s="2" t="s">
        <v>2</v>
      </c>
      <c r="H8" s="2" t="s">
        <v>3</v>
      </c>
      <c r="I8" s="2" t="s">
        <v>4</v>
      </c>
      <c r="J8" s="3">
        <v>45156</v>
      </c>
      <c r="K8" s="4">
        <v>3905</v>
      </c>
      <c r="L8" s="4">
        <v>150</v>
      </c>
      <c r="M8" s="2" t="s">
        <v>2</v>
      </c>
      <c r="N8" s="2" t="s">
        <v>3</v>
      </c>
      <c r="O8" s="7" t="s">
        <v>4</v>
      </c>
      <c r="P8" s="2" t="s">
        <v>2</v>
      </c>
      <c r="Q8" s="2" t="s">
        <v>3</v>
      </c>
      <c r="R8" s="7" t="s">
        <v>4</v>
      </c>
    </row>
    <row r="9" spans="1:18" x14ac:dyDescent="0.25">
      <c r="A9" s="3">
        <v>45139</v>
      </c>
      <c r="B9" s="4">
        <v>3795</v>
      </c>
      <c r="C9" s="4">
        <v>150</v>
      </c>
      <c r="D9" s="2" t="s">
        <v>2</v>
      </c>
      <c r="E9" s="2" t="s">
        <v>3</v>
      </c>
      <c r="F9" s="2" t="s">
        <v>4</v>
      </c>
      <c r="G9" s="3">
        <v>45152</v>
      </c>
      <c r="H9" s="4">
        <v>3865</v>
      </c>
      <c r="I9" s="4">
        <v>150</v>
      </c>
      <c r="J9" s="3">
        <v>45156</v>
      </c>
      <c r="K9" s="4">
        <v>3906</v>
      </c>
      <c r="L9" s="4">
        <v>150</v>
      </c>
      <c r="M9" s="8">
        <v>45159</v>
      </c>
      <c r="N9" s="9">
        <v>3913</v>
      </c>
      <c r="O9" s="10">
        <v>150</v>
      </c>
      <c r="P9" s="8">
        <v>45166</v>
      </c>
      <c r="Q9" s="9">
        <v>3949</v>
      </c>
      <c r="R9" s="10">
        <v>150</v>
      </c>
    </row>
    <row r="10" spans="1:18" x14ac:dyDescent="0.25">
      <c r="A10" s="3">
        <v>45139</v>
      </c>
      <c r="B10" s="4">
        <v>3796</v>
      </c>
      <c r="C10" s="4">
        <v>150</v>
      </c>
      <c r="D10" s="3">
        <v>45145</v>
      </c>
      <c r="E10" s="4">
        <v>3830</v>
      </c>
      <c r="F10" s="4">
        <v>150</v>
      </c>
      <c r="G10" s="3">
        <v>45152</v>
      </c>
      <c r="H10" s="4">
        <v>3866</v>
      </c>
      <c r="I10" s="4">
        <v>150</v>
      </c>
      <c r="J10" s="3">
        <v>45156</v>
      </c>
      <c r="K10" s="4">
        <v>3907</v>
      </c>
      <c r="L10" s="4">
        <v>150</v>
      </c>
      <c r="M10" s="8">
        <v>45159</v>
      </c>
      <c r="N10" s="9">
        <v>3914</v>
      </c>
      <c r="O10" s="10">
        <v>150</v>
      </c>
      <c r="P10" s="8">
        <v>45166</v>
      </c>
      <c r="Q10" s="9">
        <v>3950</v>
      </c>
      <c r="R10" s="10">
        <v>150</v>
      </c>
    </row>
    <row r="11" spans="1:18" x14ac:dyDescent="0.25">
      <c r="A11" s="3">
        <v>45139</v>
      </c>
      <c r="B11" s="4">
        <v>3797</v>
      </c>
      <c r="C11" s="4">
        <v>150</v>
      </c>
      <c r="D11" s="3">
        <v>45145</v>
      </c>
      <c r="E11" s="4">
        <v>3831</v>
      </c>
      <c r="F11" s="4">
        <v>150</v>
      </c>
      <c r="G11" s="3">
        <v>45152</v>
      </c>
      <c r="H11" s="4">
        <v>3867</v>
      </c>
      <c r="I11" s="4">
        <v>150</v>
      </c>
      <c r="J11" s="3">
        <v>45156</v>
      </c>
      <c r="K11" s="4">
        <v>3908</v>
      </c>
      <c r="L11" s="4">
        <v>150</v>
      </c>
      <c r="M11" s="8">
        <v>45159</v>
      </c>
      <c r="N11" s="9">
        <v>3915</v>
      </c>
      <c r="O11" s="10">
        <v>150</v>
      </c>
      <c r="P11" s="8">
        <v>45166</v>
      </c>
      <c r="Q11" s="9">
        <v>3951</v>
      </c>
      <c r="R11" s="10">
        <v>75</v>
      </c>
    </row>
    <row r="12" spans="1:18" x14ac:dyDescent="0.25">
      <c r="A12" s="3">
        <v>45139</v>
      </c>
      <c r="B12" s="4">
        <v>3798</v>
      </c>
      <c r="C12" s="4">
        <v>150</v>
      </c>
      <c r="D12" s="3">
        <v>45145</v>
      </c>
      <c r="E12" s="4">
        <v>3832</v>
      </c>
      <c r="F12" s="4">
        <v>0</v>
      </c>
      <c r="G12" s="3">
        <v>45152</v>
      </c>
      <c r="H12" s="4">
        <v>3868</v>
      </c>
      <c r="I12" s="4">
        <v>150</v>
      </c>
      <c r="J12" s="3">
        <v>45156</v>
      </c>
      <c r="K12" s="4">
        <v>3909</v>
      </c>
      <c r="L12" s="4">
        <v>150</v>
      </c>
      <c r="M12" s="8">
        <v>45159</v>
      </c>
      <c r="N12" s="9">
        <v>3916</v>
      </c>
      <c r="O12" s="10">
        <v>150</v>
      </c>
      <c r="P12" s="8">
        <v>45166</v>
      </c>
      <c r="Q12" s="9">
        <v>3952</v>
      </c>
      <c r="R12" s="10">
        <v>150</v>
      </c>
    </row>
    <row r="13" spans="1:18" x14ac:dyDescent="0.25">
      <c r="A13" s="3">
        <v>45139</v>
      </c>
      <c r="B13" s="4">
        <v>3799</v>
      </c>
      <c r="C13" s="4">
        <v>150</v>
      </c>
      <c r="D13" s="3">
        <v>45145</v>
      </c>
      <c r="E13" s="4">
        <v>3833</v>
      </c>
      <c r="F13" s="4">
        <v>150</v>
      </c>
      <c r="G13" s="3">
        <v>45152</v>
      </c>
      <c r="H13" s="4">
        <v>3869</v>
      </c>
      <c r="I13" s="4">
        <v>150</v>
      </c>
      <c r="J13" s="3">
        <v>45156</v>
      </c>
      <c r="K13" s="4">
        <v>3910</v>
      </c>
      <c r="L13" s="4">
        <v>150</v>
      </c>
      <c r="M13" s="8">
        <v>45159</v>
      </c>
      <c r="N13" s="9">
        <v>3917</v>
      </c>
      <c r="O13" s="10">
        <v>150</v>
      </c>
      <c r="P13" s="8">
        <v>45166</v>
      </c>
      <c r="Q13" s="9">
        <v>3953</v>
      </c>
      <c r="R13" s="10">
        <v>150</v>
      </c>
    </row>
    <row r="14" spans="1:18" x14ac:dyDescent="0.25">
      <c r="A14" s="3">
        <v>45139</v>
      </c>
      <c r="B14" s="4">
        <v>3800</v>
      </c>
      <c r="C14" s="4">
        <v>150</v>
      </c>
      <c r="D14" s="3">
        <v>45145</v>
      </c>
      <c r="E14" s="4">
        <v>3834</v>
      </c>
      <c r="F14" s="4">
        <v>150</v>
      </c>
      <c r="G14" s="3">
        <v>45152</v>
      </c>
      <c r="H14" s="4">
        <v>3870</v>
      </c>
      <c r="I14" s="4">
        <v>150</v>
      </c>
      <c r="J14" s="3">
        <v>45156</v>
      </c>
      <c r="K14" s="4">
        <v>3911</v>
      </c>
      <c r="L14" s="4">
        <v>150</v>
      </c>
      <c r="M14" s="8">
        <v>45159</v>
      </c>
      <c r="N14" s="9">
        <v>3918</v>
      </c>
      <c r="O14" s="10">
        <v>75</v>
      </c>
      <c r="P14" s="8">
        <v>45166</v>
      </c>
      <c r="Q14" s="9">
        <v>3954</v>
      </c>
      <c r="R14" s="10">
        <v>150</v>
      </c>
    </row>
    <row r="15" spans="1:18" x14ac:dyDescent="0.25">
      <c r="A15" s="3">
        <v>45139</v>
      </c>
      <c r="B15" s="4">
        <v>3801</v>
      </c>
      <c r="C15" s="4">
        <v>0</v>
      </c>
      <c r="D15" s="3">
        <v>45145</v>
      </c>
      <c r="E15" s="4">
        <v>3835</v>
      </c>
      <c r="F15" s="4">
        <v>0</v>
      </c>
      <c r="G15" s="3">
        <v>45152</v>
      </c>
      <c r="H15" s="4">
        <v>3871</v>
      </c>
      <c r="I15" s="4">
        <v>150</v>
      </c>
      <c r="J15" s="3">
        <v>45156</v>
      </c>
      <c r="K15" s="4">
        <v>3912</v>
      </c>
      <c r="L15" s="4">
        <v>150</v>
      </c>
      <c r="M15" s="8">
        <v>45159</v>
      </c>
      <c r="N15" s="9">
        <v>3919</v>
      </c>
      <c r="O15" s="10">
        <v>150</v>
      </c>
      <c r="P15" s="8">
        <v>45166</v>
      </c>
      <c r="Q15" s="9">
        <v>3955</v>
      </c>
      <c r="R15" s="10">
        <v>0</v>
      </c>
    </row>
    <row r="16" spans="1:18" x14ac:dyDescent="0.25">
      <c r="A16" s="3">
        <v>45139</v>
      </c>
      <c r="B16" s="4">
        <v>3802</v>
      </c>
      <c r="C16" s="4">
        <v>150</v>
      </c>
      <c r="D16" s="3">
        <v>45145</v>
      </c>
      <c r="E16" s="4">
        <v>3836</v>
      </c>
      <c r="F16" s="4">
        <v>0</v>
      </c>
      <c r="G16" s="3">
        <v>45152</v>
      </c>
      <c r="H16" s="4">
        <v>3872</v>
      </c>
      <c r="I16" s="4">
        <v>0</v>
      </c>
      <c r="M16" s="8">
        <v>45159</v>
      </c>
      <c r="N16" s="9">
        <v>3920</v>
      </c>
      <c r="O16" s="10">
        <v>150</v>
      </c>
      <c r="P16" s="8">
        <v>45166</v>
      </c>
      <c r="Q16" s="9">
        <v>3956</v>
      </c>
      <c r="R16" s="10">
        <v>0</v>
      </c>
    </row>
    <row r="17" spans="1:18" x14ac:dyDescent="0.25">
      <c r="A17" s="3">
        <v>45139</v>
      </c>
      <c r="B17" s="4">
        <v>3803</v>
      </c>
      <c r="C17" s="4">
        <v>150</v>
      </c>
      <c r="D17" s="3">
        <v>45145</v>
      </c>
      <c r="E17" s="4">
        <v>3837</v>
      </c>
      <c r="F17" s="4">
        <v>0</v>
      </c>
      <c r="G17" s="3">
        <v>45152</v>
      </c>
      <c r="H17" s="4">
        <v>3873</v>
      </c>
      <c r="I17" s="4">
        <v>150</v>
      </c>
      <c r="M17" s="8">
        <v>45159</v>
      </c>
      <c r="N17" s="9">
        <v>3921</v>
      </c>
      <c r="O17" s="10">
        <v>0</v>
      </c>
      <c r="P17" s="8">
        <v>45166</v>
      </c>
      <c r="Q17" s="9">
        <v>3957</v>
      </c>
      <c r="R17" s="10">
        <v>150</v>
      </c>
    </row>
    <row r="18" spans="1:18" x14ac:dyDescent="0.25">
      <c r="A18" s="3">
        <v>45139</v>
      </c>
      <c r="B18" s="4">
        <v>3804</v>
      </c>
      <c r="C18" s="4">
        <v>75</v>
      </c>
      <c r="D18" s="3">
        <v>45146</v>
      </c>
      <c r="E18" s="4">
        <v>3838</v>
      </c>
      <c r="F18" s="4">
        <v>150</v>
      </c>
      <c r="G18" s="3">
        <v>45152</v>
      </c>
      <c r="H18" s="4">
        <v>3874</v>
      </c>
      <c r="I18" s="4">
        <v>0</v>
      </c>
      <c r="K18" t="s">
        <v>8</v>
      </c>
      <c r="L18">
        <v>6050</v>
      </c>
      <c r="M18" s="8">
        <v>45159</v>
      </c>
      <c r="N18" s="9">
        <v>3922</v>
      </c>
      <c r="O18" s="10">
        <v>150</v>
      </c>
      <c r="P18" s="8">
        <v>45167</v>
      </c>
      <c r="Q18" s="9">
        <v>3958</v>
      </c>
      <c r="R18" s="10">
        <v>150</v>
      </c>
    </row>
    <row r="19" spans="1:18" x14ac:dyDescent="0.25">
      <c r="A19" s="3">
        <v>45140</v>
      </c>
      <c r="B19" s="4">
        <v>3805</v>
      </c>
      <c r="C19" s="4">
        <v>50</v>
      </c>
      <c r="D19" s="3">
        <v>45146</v>
      </c>
      <c r="E19" s="4">
        <v>3839</v>
      </c>
      <c r="F19" s="4">
        <v>150</v>
      </c>
      <c r="G19" s="6">
        <v>45152</v>
      </c>
      <c r="H19" s="4">
        <v>3875</v>
      </c>
      <c r="I19" s="4">
        <v>150</v>
      </c>
      <c r="M19" s="8">
        <v>45159</v>
      </c>
      <c r="N19" s="9">
        <v>3923</v>
      </c>
      <c r="O19" s="10">
        <v>150</v>
      </c>
      <c r="P19" s="8">
        <v>45167</v>
      </c>
      <c r="Q19" s="9">
        <v>3959</v>
      </c>
      <c r="R19" s="10">
        <v>150</v>
      </c>
    </row>
    <row r="20" spans="1:18" x14ac:dyDescent="0.25">
      <c r="A20" s="3">
        <v>45140</v>
      </c>
      <c r="B20" s="4">
        <v>3806</v>
      </c>
      <c r="C20" s="4">
        <v>150</v>
      </c>
      <c r="D20" s="3">
        <v>45146</v>
      </c>
      <c r="E20" s="4">
        <v>3840</v>
      </c>
      <c r="F20" s="4">
        <v>150</v>
      </c>
      <c r="G20" s="3">
        <v>45152</v>
      </c>
      <c r="H20" s="4">
        <v>3876</v>
      </c>
      <c r="I20" s="4">
        <v>0</v>
      </c>
      <c r="M20" s="8">
        <v>45160</v>
      </c>
      <c r="N20" s="9">
        <v>3924</v>
      </c>
      <c r="O20" s="10">
        <v>150</v>
      </c>
      <c r="P20" s="8">
        <v>45167</v>
      </c>
      <c r="Q20" s="9">
        <v>3960</v>
      </c>
      <c r="R20" s="10">
        <v>150</v>
      </c>
    </row>
    <row r="21" spans="1:18" x14ac:dyDescent="0.25">
      <c r="A21" s="3">
        <v>45140</v>
      </c>
      <c r="B21" s="4">
        <v>3807</v>
      </c>
      <c r="C21" s="4">
        <v>75</v>
      </c>
      <c r="D21" s="3">
        <v>45146</v>
      </c>
      <c r="E21" s="4">
        <v>3841</v>
      </c>
      <c r="F21" s="4">
        <v>150</v>
      </c>
      <c r="G21" s="3">
        <v>45152</v>
      </c>
      <c r="H21" s="4">
        <v>3877</v>
      </c>
      <c r="I21" s="4">
        <v>150</v>
      </c>
      <c r="M21" s="8">
        <v>44795</v>
      </c>
      <c r="N21" s="9">
        <v>3925</v>
      </c>
      <c r="O21" s="10">
        <v>150</v>
      </c>
      <c r="P21" s="8">
        <v>45167</v>
      </c>
      <c r="Q21" s="9">
        <v>3961</v>
      </c>
      <c r="R21" s="10">
        <v>150</v>
      </c>
    </row>
    <row r="22" spans="1:18" x14ac:dyDescent="0.25">
      <c r="A22" s="3">
        <v>45140</v>
      </c>
      <c r="B22" s="4">
        <v>3808</v>
      </c>
      <c r="C22" s="4">
        <v>75</v>
      </c>
      <c r="D22" s="3">
        <v>45146</v>
      </c>
      <c r="E22" s="4">
        <v>3842</v>
      </c>
      <c r="F22" s="4">
        <v>150</v>
      </c>
      <c r="G22" s="3">
        <v>45152</v>
      </c>
      <c r="H22" s="4">
        <v>3878</v>
      </c>
      <c r="I22" s="4">
        <v>150</v>
      </c>
      <c r="M22" s="8">
        <v>45160</v>
      </c>
      <c r="N22" s="9">
        <v>3926</v>
      </c>
      <c r="O22" s="10">
        <v>150</v>
      </c>
      <c r="P22" s="8">
        <v>45167</v>
      </c>
      <c r="Q22" s="9">
        <v>3962</v>
      </c>
      <c r="R22" s="10">
        <v>150</v>
      </c>
    </row>
    <row r="23" spans="1:18" x14ac:dyDescent="0.25">
      <c r="A23" s="3">
        <v>45140</v>
      </c>
      <c r="B23" s="4">
        <v>3809</v>
      </c>
      <c r="C23" s="4">
        <v>150</v>
      </c>
      <c r="D23" s="3">
        <v>45146</v>
      </c>
      <c r="E23" s="4">
        <v>3843</v>
      </c>
      <c r="F23" s="4">
        <v>150</v>
      </c>
      <c r="G23" s="3">
        <v>45153</v>
      </c>
      <c r="H23" s="4">
        <v>3879</v>
      </c>
      <c r="I23" s="4">
        <v>150</v>
      </c>
      <c r="M23" s="8">
        <v>45160</v>
      </c>
      <c r="N23" s="9">
        <v>3927</v>
      </c>
      <c r="O23" s="10">
        <v>150</v>
      </c>
      <c r="P23" s="8">
        <v>45167</v>
      </c>
      <c r="Q23" s="9">
        <v>3963</v>
      </c>
      <c r="R23" s="10">
        <v>0</v>
      </c>
    </row>
    <row r="24" spans="1:18" x14ac:dyDescent="0.25">
      <c r="A24" s="3">
        <v>45140</v>
      </c>
      <c r="B24" s="4">
        <v>3810</v>
      </c>
      <c r="C24" s="4">
        <v>150</v>
      </c>
      <c r="D24" s="3">
        <v>45146</v>
      </c>
      <c r="E24" s="4">
        <v>3844</v>
      </c>
      <c r="F24" s="4">
        <v>150</v>
      </c>
      <c r="G24" s="3">
        <v>45153</v>
      </c>
      <c r="H24" s="4">
        <v>3880</v>
      </c>
      <c r="I24" s="4">
        <v>150</v>
      </c>
      <c r="M24" s="8">
        <v>45160</v>
      </c>
      <c r="N24" s="9">
        <v>3928</v>
      </c>
      <c r="O24" s="10">
        <v>150</v>
      </c>
      <c r="P24" s="8">
        <v>45167</v>
      </c>
      <c r="Q24" s="9">
        <v>3964</v>
      </c>
      <c r="R24" s="10">
        <v>150</v>
      </c>
    </row>
    <row r="25" spans="1:18" x14ac:dyDescent="0.25">
      <c r="A25" s="3">
        <v>45140</v>
      </c>
      <c r="B25" s="4">
        <v>3811</v>
      </c>
      <c r="C25" s="4">
        <v>150</v>
      </c>
      <c r="D25" s="3">
        <v>45146</v>
      </c>
      <c r="E25" s="4">
        <v>3845</v>
      </c>
      <c r="F25" s="4">
        <v>150</v>
      </c>
      <c r="G25" s="3">
        <v>45153</v>
      </c>
      <c r="H25" s="4">
        <v>3881</v>
      </c>
      <c r="I25" s="4">
        <v>150</v>
      </c>
      <c r="M25" s="8">
        <v>45160</v>
      </c>
      <c r="N25" s="9">
        <v>3929</v>
      </c>
      <c r="O25" s="10">
        <v>150</v>
      </c>
      <c r="P25" s="8">
        <v>45168</v>
      </c>
      <c r="Q25" s="9">
        <v>3965</v>
      </c>
      <c r="R25" s="10">
        <v>150</v>
      </c>
    </row>
    <row r="26" spans="1:18" x14ac:dyDescent="0.25">
      <c r="A26" s="3">
        <v>45140</v>
      </c>
      <c r="B26" s="4">
        <v>3812</v>
      </c>
      <c r="C26" s="4">
        <v>0</v>
      </c>
      <c r="D26" s="3">
        <v>45146</v>
      </c>
      <c r="E26" s="4">
        <v>3846</v>
      </c>
      <c r="F26" s="4">
        <v>75</v>
      </c>
      <c r="G26" s="3">
        <v>45153</v>
      </c>
      <c r="H26" s="4">
        <v>3882</v>
      </c>
      <c r="I26" s="4">
        <v>150</v>
      </c>
      <c r="M26" s="8">
        <v>45160</v>
      </c>
      <c r="N26" s="9">
        <v>3930</v>
      </c>
      <c r="O26" s="10">
        <v>150</v>
      </c>
      <c r="P26" s="8">
        <v>45169</v>
      </c>
      <c r="Q26" s="9">
        <v>3966</v>
      </c>
      <c r="R26" s="10">
        <v>150</v>
      </c>
    </row>
    <row r="27" spans="1:18" x14ac:dyDescent="0.25">
      <c r="A27" s="3">
        <v>45140</v>
      </c>
      <c r="B27" s="4">
        <v>3813</v>
      </c>
      <c r="C27" s="4">
        <v>150</v>
      </c>
      <c r="D27" s="3">
        <v>45146</v>
      </c>
      <c r="E27" s="4">
        <v>3847</v>
      </c>
      <c r="F27" s="4">
        <v>0</v>
      </c>
      <c r="G27" s="3">
        <v>45153</v>
      </c>
      <c r="H27" s="4">
        <v>3883</v>
      </c>
      <c r="I27" s="4">
        <v>150</v>
      </c>
      <c r="M27" s="8">
        <v>45160</v>
      </c>
      <c r="N27" s="9">
        <v>3931</v>
      </c>
      <c r="O27" s="10">
        <v>0</v>
      </c>
      <c r="P27" s="8">
        <v>45169</v>
      </c>
      <c r="Q27" s="9">
        <v>3967</v>
      </c>
      <c r="R27" s="10">
        <v>150</v>
      </c>
    </row>
    <row r="28" spans="1:18" x14ac:dyDescent="0.25">
      <c r="A28" s="3">
        <v>45141</v>
      </c>
      <c r="B28" s="4">
        <v>3814</v>
      </c>
      <c r="C28" s="4">
        <v>150</v>
      </c>
      <c r="D28" s="3">
        <v>45147</v>
      </c>
      <c r="E28" s="4">
        <v>3848</v>
      </c>
      <c r="F28" s="4">
        <v>50</v>
      </c>
      <c r="G28" s="3">
        <v>45153</v>
      </c>
      <c r="H28" s="4">
        <v>3884</v>
      </c>
      <c r="I28" s="4">
        <v>150</v>
      </c>
      <c r="M28" s="8">
        <v>45160</v>
      </c>
      <c r="N28" s="9">
        <v>3932</v>
      </c>
      <c r="O28" s="10">
        <v>150</v>
      </c>
      <c r="P28" s="8">
        <v>45169</v>
      </c>
      <c r="Q28" s="9">
        <v>3968</v>
      </c>
      <c r="R28" s="10">
        <v>150</v>
      </c>
    </row>
    <row r="29" spans="1:18" x14ac:dyDescent="0.25">
      <c r="A29" s="3">
        <v>45141</v>
      </c>
      <c r="B29" s="4">
        <v>3815</v>
      </c>
      <c r="C29" s="4">
        <v>150</v>
      </c>
      <c r="D29" s="3">
        <v>45147</v>
      </c>
      <c r="E29" s="4">
        <v>3849</v>
      </c>
      <c r="F29" s="4">
        <v>75</v>
      </c>
      <c r="G29" s="3">
        <v>45153</v>
      </c>
      <c r="H29" s="4">
        <v>3885</v>
      </c>
      <c r="I29" s="4">
        <v>150</v>
      </c>
      <c r="M29" s="8">
        <v>45160</v>
      </c>
      <c r="N29" s="9">
        <v>3933</v>
      </c>
      <c r="O29" s="10">
        <v>150</v>
      </c>
      <c r="P29" s="8">
        <v>45169</v>
      </c>
      <c r="Q29" s="9">
        <v>3969</v>
      </c>
      <c r="R29" s="10">
        <v>150</v>
      </c>
    </row>
    <row r="30" spans="1:18" x14ac:dyDescent="0.25">
      <c r="A30" s="3">
        <v>45141</v>
      </c>
      <c r="B30" s="4">
        <v>3816</v>
      </c>
      <c r="C30" s="4">
        <v>150</v>
      </c>
      <c r="D30" s="3">
        <v>45148</v>
      </c>
      <c r="E30" s="4">
        <v>3850</v>
      </c>
      <c r="F30" s="4">
        <v>150</v>
      </c>
      <c r="G30" s="3">
        <v>45153</v>
      </c>
      <c r="H30" s="4">
        <v>3886</v>
      </c>
      <c r="I30" s="4">
        <v>150</v>
      </c>
      <c r="M30" s="8">
        <v>45161</v>
      </c>
      <c r="N30" s="9">
        <v>3934</v>
      </c>
      <c r="O30" s="10">
        <v>50</v>
      </c>
      <c r="P30" s="8">
        <v>45169</v>
      </c>
      <c r="Q30" s="9">
        <v>3970</v>
      </c>
      <c r="R30" s="10">
        <v>150</v>
      </c>
    </row>
    <row r="31" spans="1:18" x14ac:dyDescent="0.25">
      <c r="A31" s="3">
        <v>45141</v>
      </c>
      <c r="B31" s="4">
        <v>3817</v>
      </c>
      <c r="C31" s="4">
        <v>150</v>
      </c>
      <c r="D31" s="3">
        <v>45148</v>
      </c>
      <c r="E31" s="4">
        <v>3851</v>
      </c>
      <c r="F31" s="4">
        <v>0</v>
      </c>
      <c r="G31" s="3">
        <v>45153</v>
      </c>
      <c r="H31" s="4">
        <v>3887</v>
      </c>
      <c r="I31" s="4">
        <v>150</v>
      </c>
      <c r="M31" s="8">
        <v>45161</v>
      </c>
      <c r="N31" s="9">
        <v>3935</v>
      </c>
      <c r="O31" s="10">
        <v>150</v>
      </c>
      <c r="P31" s="8">
        <v>45169</v>
      </c>
      <c r="Q31" s="9">
        <v>3971</v>
      </c>
      <c r="R31" s="10">
        <v>150</v>
      </c>
    </row>
    <row r="32" spans="1:18" x14ac:dyDescent="0.25">
      <c r="A32" s="3">
        <v>45141</v>
      </c>
      <c r="B32" s="4">
        <v>3818</v>
      </c>
      <c r="C32" s="4">
        <v>150</v>
      </c>
      <c r="D32" s="3">
        <v>45148</v>
      </c>
      <c r="E32" s="4">
        <v>3852</v>
      </c>
      <c r="F32" s="4">
        <v>150</v>
      </c>
      <c r="G32" s="3">
        <v>45153</v>
      </c>
      <c r="H32" s="4">
        <v>3888</v>
      </c>
      <c r="I32" s="4">
        <v>150</v>
      </c>
      <c r="M32" s="8">
        <v>45161</v>
      </c>
      <c r="N32" s="9">
        <v>3936</v>
      </c>
      <c r="O32" s="10">
        <v>150</v>
      </c>
      <c r="P32" s="8">
        <v>45169</v>
      </c>
      <c r="Q32" s="9">
        <v>3972</v>
      </c>
      <c r="R32" s="10">
        <v>150</v>
      </c>
    </row>
    <row r="33" spans="1:18" x14ac:dyDescent="0.25">
      <c r="A33" s="3">
        <v>45141</v>
      </c>
      <c r="B33" s="4">
        <v>3819</v>
      </c>
      <c r="C33" s="4">
        <v>150</v>
      </c>
      <c r="D33" s="3">
        <v>45148</v>
      </c>
      <c r="E33" s="4">
        <v>3853</v>
      </c>
      <c r="F33" s="4">
        <v>340</v>
      </c>
      <c r="G33" s="3">
        <v>45153</v>
      </c>
      <c r="H33" s="4">
        <v>3889</v>
      </c>
      <c r="I33" s="4">
        <v>150</v>
      </c>
      <c r="M33" s="8">
        <v>45161</v>
      </c>
      <c r="N33" s="9">
        <v>3937</v>
      </c>
      <c r="O33" s="10">
        <v>75</v>
      </c>
      <c r="P33" s="8">
        <v>45169</v>
      </c>
      <c r="Q33" s="9">
        <v>3973</v>
      </c>
      <c r="R33" s="10">
        <v>150</v>
      </c>
    </row>
    <row r="34" spans="1:18" x14ac:dyDescent="0.25">
      <c r="A34" s="3">
        <v>45141</v>
      </c>
      <c r="B34" s="4">
        <v>3820</v>
      </c>
      <c r="C34" s="4">
        <v>150</v>
      </c>
      <c r="D34" s="3">
        <v>45149</v>
      </c>
      <c r="E34" s="4">
        <v>3854</v>
      </c>
      <c r="F34" s="4">
        <v>150</v>
      </c>
      <c r="G34" s="3">
        <v>45153</v>
      </c>
      <c r="H34" s="4">
        <v>3890</v>
      </c>
      <c r="I34" s="4">
        <v>0</v>
      </c>
      <c r="M34" s="8">
        <v>45161</v>
      </c>
      <c r="N34" s="9">
        <v>3938</v>
      </c>
      <c r="O34" s="10">
        <v>150</v>
      </c>
      <c r="P34" s="8">
        <v>45169</v>
      </c>
      <c r="Q34" s="9">
        <v>3974</v>
      </c>
      <c r="R34" s="10">
        <v>0</v>
      </c>
    </row>
    <row r="35" spans="1:18" x14ac:dyDescent="0.25">
      <c r="A35" s="3">
        <v>45141</v>
      </c>
      <c r="B35" s="4">
        <v>3821</v>
      </c>
      <c r="C35" s="4">
        <v>150</v>
      </c>
      <c r="D35" s="3">
        <v>45149</v>
      </c>
      <c r="E35" s="4">
        <v>3855</v>
      </c>
      <c r="F35" s="4">
        <v>150</v>
      </c>
      <c r="G35" s="3">
        <v>45153</v>
      </c>
      <c r="H35" s="4">
        <v>3891</v>
      </c>
      <c r="I35" s="4">
        <v>75</v>
      </c>
      <c r="M35" s="8">
        <v>44796</v>
      </c>
      <c r="N35" s="9">
        <v>3939</v>
      </c>
      <c r="O35" s="10">
        <v>150</v>
      </c>
      <c r="P35" s="8">
        <v>45169</v>
      </c>
      <c r="Q35" s="9">
        <v>3975</v>
      </c>
      <c r="R35" s="10">
        <v>150</v>
      </c>
    </row>
    <row r="36" spans="1:18" x14ac:dyDescent="0.25">
      <c r="A36" s="3">
        <v>45141</v>
      </c>
      <c r="B36" s="4">
        <v>3822</v>
      </c>
      <c r="C36" s="4">
        <v>0</v>
      </c>
      <c r="D36" s="3">
        <v>45149</v>
      </c>
      <c r="E36" s="4">
        <v>3856</v>
      </c>
      <c r="F36" s="4">
        <v>150</v>
      </c>
      <c r="G36" s="3">
        <v>45153</v>
      </c>
      <c r="H36" s="4">
        <v>3892</v>
      </c>
      <c r="I36" s="4">
        <v>150</v>
      </c>
      <c r="M36" s="8">
        <v>45161</v>
      </c>
      <c r="N36" s="9">
        <v>3940</v>
      </c>
      <c r="O36" s="10">
        <v>150</v>
      </c>
      <c r="P36" t="s">
        <v>12</v>
      </c>
      <c r="R36" s="5">
        <f>SUM(R9:R35)</f>
        <v>3375</v>
      </c>
    </row>
    <row r="37" spans="1:18" x14ac:dyDescent="0.25">
      <c r="A37" s="3">
        <v>45141</v>
      </c>
      <c r="B37" s="4">
        <v>3823</v>
      </c>
      <c r="C37" s="4">
        <v>75</v>
      </c>
      <c r="D37" s="3">
        <v>45149</v>
      </c>
      <c r="E37" s="4">
        <v>3857</v>
      </c>
      <c r="F37" s="4">
        <v>150</v>
      </c>
      <c r="G37" s="3">
        <v>45154</v>
      </c>
      <c r="H37" s="4">
        <v>3893</v>
      </c>
      <c r="I37" s="4">
        <v>50</v>
      </c>
      <c r="M37" s="8">
        <v>45163</v>
      </c>
      <c r="N37" s="9">
        <v>3941</v>
      </c>
      <c r="O37" s="10">
        <v>150</v>
      </c>
    </row>
    <row r="38" spans="1:18" x14ac:dyDescent="0.25">
      <c r="A38" s="3">
        <v>45142</v>
      </c>
      <c r="B38" s="4">
        <v>3824</v>
      </c>
      <c r="C38" s="4">
        <v>150</v>
      </c>
      <c r="D38" s="3">
        <v>45149</v>
      </c>
      <c r="E38" s="4">
        <v>3858</v>
      </c>
      <c r="F38" s="4">
        <v>0</v>
      </c>
      <c r="G38" s="3">
        <v>45154</v>
      </c>
      <c r="H38" s="4">
        <v>3894</v>
      </c>
      <c r="I38" s="4">
        <v>150</v>
      </c>
      <c r="M38" s="8">
        <v>45163</v>
      </c>
      <c r="N38" s="9">
        <v>3942</v>
      </c>
      <c r="O38" s="10">
        <v>150</v>
      </c>
      <c r="P38" t="s">
        <v>13</v>
      </c>
      <c r="R38" s="5">
        <v>22345</v>
      </c>
    </row>
    <row r="39" spans="1:18" x14ac:dyDescent="0.25">
      <c r="A39" s="3">
        <v>45142</v>
      </c>
      <c r="B39" s="4">
        <v>3825</v>
      </c>
      <c r="C39" s="4">
        <v>150</v>
      </c>
      <c r="D39" s="3">
        <v>45149</v>
      </c>
      <c r="E39" s="4">
        <v>3859</v>
      </c>
      <c r="F39" s="4">
        <v>150</v>
      </c>
      <c r="G39" s="3">
        <v>45154</v>
      </c>
      <c r="H39" s="4">
        <v>3895</v>
      </c>
      <c r="I39" s="4">
        <v>150</v>
      </c>
      <c r="M39" s="8">
        <v>45163</v>
      </c>
      <c r="N39" s="9">
        <v>3943</v>
      </c>
      <c r="O39" s="10">
        <v>150</v>
      </c>
    </row>
    <row r="40" spans="1:18" x14ac:dyDescent="0.25">
      <c r="A40" s="3">
        <v>45142</v>
      </c>
      <c r="B40" s="4">
        <v>3826</v>
      </c>
      <c r="C40" s="4">
        <v>150</v>
      </c>
      <c r="D40" s="3">
        <v>45149</v>
      </c>
      <c r="E40" s="4">
        <v>3860</v>
      </c>
      <c r="F40" s="4">
        <v>150</v>
      </c>
      <c r="G40" s="3">
        <v>45154</v>
      </c>
      <c r="H40" s="4">
        <v>3896</v>
      </c>
      <c r="I40" s="4">
        <v>75</v>
      </c>
      <c r="M40" s="8">
        <v>45163</v>
      </c>
      <c r="N40" s="9">
        <v>3944</v>
      </c>
      <c r="O40" s="10">
        <v>150</v>
      </c>
    </row>
    <row r="41" spans="1:18" x14ac:dyDescent="0.25">
      <c r="A41" s="3">
        <v>45142</v>
      </c>
      <c r="B41" s="4">
        <v>3827</v>
      </c>
      <c r="C41" s="4">
        <v>0</v>
      </c>
      <c r="D41" s="3">
        <v>45149</v>
      </c>
      <c r="E41" s="4">
        <v>3861</v>
      </c>
      <c r="F41" s="4">
        <v>150</v>
      </c>
      <c r="G41" s="3">
        <v>45154</v>
      </c>
      <c r="H41" s="4">
        <v>3897</v>
      </c>
      <c r="I41" s="4">
        <v>150</v>
      </c>
      <c r="M41" s="8">
        <v>45163</v>
      </c>
      <c r="N41" s="9">
        <v>3945</v>
      </c>
      <c r="O41" s="10">
        <v>150</v>
      </c>
    </row>
    <row r="42" spans="1:18" x14ac:dyDescent="0.25">
      <c r="A42" s="3">
        <v>45142</v>
      </c>
      <c r="B42" s="4">
        <v>3828</v>
      </c>
      <c r="C42" s="4">
        <v>150</v>
      </c>
      <c r="D42" s="3">
        <v>45149</v>
      </c>
      <c r="E42" s="4">
        <v>3862</v>
      </c>
      <c r="F42" s="4">
        <v>150</v>
      </c>
      <c r="G42" s="3">
        <v>45154</v>
      </c>
      <c r="H42" s="4">
        <v>3898</v>
      </c>
      <c r="I42" s="4">
        <v>0</v>
      </c>
      <c r="M42" s="8">
        <v>45163</v>
      </c>
      <c r="N42" s="9">
        <v>3946</v>
      </c>
      <c r="O42" s="10">
        <v>0</v>
      </c>
    </row>
    <row r="43" spans="1:18" x14ac:dyDescent="0.25">
      <c r="A43" s="3">
        <v>45142</v>
      </c>
      <c r="B43" s="4">
        <v>3829</v>
      </c>
      <c r="C43" s="4">
        <v>75</v>
      </c>
      <c r="D43" s="3">
        <v>45149</v>
      </c>
      <c r="E43" s="4">
        <v>3863</v>
      </c>
      <c r="F43" s="4">
        <v>0</v>
      </c>
      <c r="G43" s="3">
        <v>45154</v>
      </c>
      <c r="H43" s="4">
        <v>3899</v>
      </c>
      <c r="I43" s="4">
        <v>0</v>
      </c>
      <c r="M43" s="8">
        <v>45163</v>
      </c>
      <c r="N43" s="9">
        <v>3947</v>
      </c>
      <c r="O43" s="10">
        <v>150</v>
      </c>
    </row>
    <row r="44" spans="1:18" x14ac:dyDescent="0.25">
      <c r="D44" s="3">
        <v>45149</v>
      </c>
      <c r="E44" s="4">
        <v>3864</v>
      </c>
      <c r="F44" s="4">
        <v>75</v>
      </c>
      <c r="G44" s="3">
        <v>45154</v>
      </c>
      <c r="H44" s="4">
        <v>3900</v>
      </c>
      <c r="I44" s="4">
        <v>150</v>
      </c>
      <c r="M44" s="8">
        <v>45163</v>
      </c>
      <c r="N44" s="9">
        <v>3948</v>
      </c>
      <c r="O44" s="10">
        <v>280</v>
      </c>
    </row>
    <row r="45" spans="1:18" x14ac:dyDescent="0.25">
      <c r="A45" t="s">
        <v>5</v>
      </c>
      <c r="C45" s="5">
        <f>SUM(C9:C44)</f>
        <v>4175</v>
      </c>
      <c r="D45" t="s">
        <v>5</v>
      </c>
      <c r="F45" s="5">
        <f>SUM(F10:F44)</f>
        <v>3915</v>
      </c>
      <c r="G45" s="3">
        <v>45154</v>
      </c>
      <c r="H45" s="4">
        <v>3901</v>
      </c>
      <c r="I45" s="4">
        <v>150</v>
      </c>
    </row>
    <row r="46" spans="1:18" x14ac:dyDescent="0.25">
      <c r="G46" s="3">
        <v>45154</v>
      </c>
      <c r="H46" s="4">
        <v>3902</v>
      </c>
      <c r="I46" s="4">
        <v>150</v>
      </c>
      <c r="N46" t="s">
        <v>10</v>
      </c>
      <c r="O46">
        <f>SUM(O9:O45)</f>
        <v>4830</v>
      </c>
    </row>
    <row r="47" spans="1:18" x14ac:dyDescent="0.25">
      <c r="G47" s="3">
        <v>45154</v>
      </c>
      <c r="H47" s="4">
        <v>3903</v>
      </c>
      <c r="I47" s="4">
        <v>150</v>
      </c>
    </row>
    <row r="48" spans="1:18" x14ac:dyDescent="0.25">
      <c r="G48" s="3">
        <v>45156</v>
      </c>
      <c r="H48" s="4">
        <v>3904</v>
      </c>
      <c r="I48" s="4">
        <v>150</v>
      </c>
    </row>
  </sheetData>
  <mergeCells count="1">
    <mergeCell ref="D1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7"/>
  <sheetViews>
    <sheetView workbookViewId="0">
      <selection activeCell="O37" sqref="O37"/>
    </sheetView>
  </sheetViews>
  <sheetFormatPr baseColWidth="10" defaultRowHeight="15" x14ac:dyDescent="0.25"/>
  <sheetData>
    <row r="3" spans="1:15" x14ac:dyDescent="0.25">
      <c r="D3" s="29" t="s">
        <v>14</v>
      </c>
      <c r="E3" s="29"/>
      <c r="F3" s="29"/>
      <c r="G3" s="29"/>
      <c r="H3" s="29"/>
      <c r="I3" s="29"/>
    </row>
    <row r="4" spans="1:15" x14ac:dyDescent="0.25">
      <c r="D4" s="29"/>
      <c r="E4" s="29"/>
      <c r="F4" s="29"/>
      <c r="G4" s="29"/>
      <c r="H4" s="29"/>
      <c r="I4" s="29"/>
    </row>
    <row r="7" spans="1:15" x14ac:dyDescent="0.25">
      <c r="A7" t="s">
        <v>15</v>
      </c>
      <c r="D7" t="s">
        <v>18</v>
      </c>
      <c r="F7" t="s">
        <v>19</v>
      </c>
      <c r="G7" t="s">
        <v>20</v>
      </c>
      <c r="J7" t="s">
        <v>23</v>
      </c>
      <c r="M7" t="s">
        <v>25</v>
      </c>
    </row>
    <row r="8" spans="1:15" x14ac:dyDescent="0.25">
      <c r="A8" s="2" t="s">
        <v>2</v>
      </c>
      <c r="B8" s="2" t="s">
        <v>3</v>
      </c>
      <c r="C8" s="2" t="s">
        <v>16</v>
      </c>
      <c r="D8" s="2" t="s">
        <v>2</v>
      </c>
      <c r="E8" s="2" t="s">
        <v>3</v>
      </c>
      <c r="F8" s="2" t="s">
        <v>16</v>
      </c>
      <c r="G8" s="2" t="s">
        <v>2</v>
      </c>
      <c r="H8" s="2" t="s">
        <v>21</v>
      </c>
      <c r="I8" s="2" t="s">
        <v>16</v>
      </c>
      <c r="J8" s="2" t="s">
        <v>2</v>
      </c>
      <c r="K8" s="2" t="s">
        <v>21</v>
      </c>
      <c r="L8" s="2" t="s">
        <v>24</v>
      </c>
      <c r="M8" s="2" t="s">
        <v>2</v>
      </c>
      <c r="N8" s="2" t="s">
        <v>21</v>
      </c>
      <c r="O8" s="2" t="s">
        <v>24</v>
      </c>
    </row>
    <row r="9" spans="1:15" x14ac:dyDescent="0.25">
      <c r="A9" s="3">
        <v>45139</v>
      </c>
      <c r="B9" s="4">
        <v>3964</v>
      </c>
      <c r="C9" s="4">
        <v>100</v>
      </c>
      <c r="D9" s="3">
        <v>45145</v>
      </c>
      <c r="E9" s="4">
        <v>3985</v>
      </c>
      <c r="F9" s="4">
        <v>100</v>
      </c>
      <c r="G9" s="18">
        <v>45152</v>
      </c>
      <c r="H9" s="19">
        <v>4509</v>
      </c>
      <c r="I9" s="20">
        <v>100</v>
      </c>
      <c r="J9" s="13">
        <v>45159</v>
      </c>
      <c r="K9" s="9">
        <v>4536</v>
      </c>
      <c r="L9" s="14">
        <v>100</v>
      </c>
      <c r="M9" s="8">
        <v>45166</v>
      </c>
      <c r="N9" s="9">
        <v>4555</v>
      </c>
      <c r="O9" s="14">
        <v>100</v>
      </c>
    </row>
    <row r="10" spans="1:15" x14ac:dyDescent="0.25">
      <c r="A10" s="3">
        <v>45139</v>
      </c>
      <c r="B10" s="4">
        <v>3965</v>
      </c>
      <c r="C10" s="4">
        <v>100</v>
      </c>
      <c r="D10" s="3">
        <v>45145</v>
      </c>
      <c r="E10" s="4">
        <v>3986</v>
      </c>
      <c r="F10" s="4">
        <v>100</v>
      </c>
      <c r="G10" s="18">
        <v>45152</v>
      </c>
      <c r="H10" s="19">
        <v>4510</v>
      </c>
      <c r="I10" s="20">
        <v>100</v>
      </c>
      <c r="J10" s="13">
        <v>45159</v>
      </c>
      <c r="K10" s="9">
        <v>4537</v>
      </c>
      <c r="L10" s="14">
        <v>100</v>
      </c>
      <c r="M10" s="8">
        <v>45167</v>
      </c>
      <c r="N10" s="9">
        <v>4556</v>
      </c>
      <c r="O10" s="14">
        <v>100</v>
      </c>
    </row>
    <row r="11" spans="1:15" x14ac:dyDescent="0.25">
      <c r="A11" s="3">
        <v>45139</v>
      </c>
      <c r="B11" s="4">
        <v>3966</v>
      </c>
      <c r="C11" s="4">
        <v>100</v>
      </c>
      <c r="D11" s="3">
        <v>45145</v>
      </c>
      <c r="E11" s="4">
        <v>3987</v>
      </c>
      <c r="F11" s="4">
        <v>100</v>
      </c>
      <c r="G11" s="18" t="s">
        <v>22</v>
      </c>
      <c r="H11" s="19">
        <v>4511</v>
      </c>
      <c r="I11" s="20">
        <v>0</v>
      </c>
      <c r="J11" s="13">
        <v>45159</v>
      </c>
      <c r="K11" s="9">
        <v>4538</v>
      </c>
      <c r="L11" s="14">
        <v>100</v>
      </c>
      <c r="M11" s="13">
        <v>45166</v>
      </c>
      <c r="N11" s="9">
        <v>4557</v>
      </c>
      <c r="O11" s="21">
        <v>100</v>
      </c>
    </row>
    <row r="12" spans="1:15" x14ac:dyDescent="0.25">
      <c r="A12" s="3">
        <v>45139</v>
      </c>
      <c r="B12" s="4">
        <v>3967</v>
      </c>
      <c r="C12" s="4">
        <v>100</v>
      </c>
      <c r="D12" s="3">
        <v>45145</v>
      </c>
      <c r="E12" s="4">
        <v>3988</v>
      </c>
      <c r="F12" s="4">
        <v>100</v>
      </c>
      <c r="G12" s="18">
        <v>45152</v>
      </c>
      <c r="H12" s="19">
        <v>4512</v>
      </c>
      <c r="I12" s="20">
        <v>100</v>
      </c>
      <c r="J12" s="13">
        <v>45159</v>
      </c>
      <c r="K12" s="9">
        <v>4539</v>
      </c>
      <c r="L12" s="14">
        <v>100</v>
      </c>
      <c r="M12" s="13">
        <v>45166</v>
      </c>
      <c r="N12" s="9">
        <v>4558</v>
      </c>
      <c r="O12" s="21">
        <v>100</v>
      </c>
    </row>
    <row r="13" spans="1:15" x14ac:dyDescent="0.25">
      <c r="A13" s="3">
        <v>45139</v>
      </c>
      <c r="B13" s="4">
        <v>3968</v>
      </c>
      <c r="C13" s="4">
        <v>100</v>
      </c>
      <c r="D13" s="3">
        <v>45146</v>
      </c>
      <c r="E13" s="4">
        <v>3989</v>
      </c>
      <c r="F13" s="4">
        <v>100</v>
      </c>
      <c r="G13" s="18">
        <v>45153</v>
      </c>
      <c r="H13" s="19">
        <v>4513</v>
      </c>
      <c r="I13" s="20">
        <v>100</v>
      </c>
      <c r="J13" s="13">
        <v>45159</v>
      </c>
      <c r="K13" s="9">
        <v>4540</v>
      </c>
      <c r="L13" s="14">
        <v>100</v>
      </c>
      <c r="M13" s="13">
        <v>45166</v>
      </c>
      <c r="N13" s="9">
        <v>4559</v>
      </c>
      <c r="O13" s="21">
        <v>100</v>
      </c>
    </row>
    <row r="14" spans="1:15" x14ac:dyDescent="0.25">
      <c r="A14" s="3">
        <v>45139</v>
      </c>
      <c r="B14" s="4">
        <v>3969</v>
      </c>
      <c r="C14" s="4">
        <v>100</v>
      </c>
      <c r="D14" s="3">
        <v>45146</v>
      </c>
      <c r="E14" s="4">
        <v>3990</v>
      </c>
      <c r="F14" s="4">
        <v>100</v>
      </c>
      <c r="G14" s="18">
        <v>45153</v>
      </c>
      <c r="H14" s="19">
        <v>4514</v>
      </c>
      <c r="I14" s="20">
        <v>100</v>
      </c>
      <c r="J14" s="13">
        <v>45160</v>
      </c>
      <c r="K14" s="9">
        <v>4541</v>
      </c>
      <c r="L14" s="14">
        <v>100</v>
      </c>
      <c r="M14" s="13">
        <v>45167</v>
      </c>
      <c r="N14" s="9">
        <v>4560</v>
      </c>
      <c r="O14" s="21">
        <v>100</v>
      </c>
    </row>
    <row r="15" spans="1:15" x14ac:dyDescent="0.25">
      <c r="A15" s="3">
        <v>45139</v>
      </c>
      <c r="B15" s="4">
        <v>3970</v>
      </c>
      <c r="C15" s="4">
        <v>100</v>
      </c>
      <c r="D15" s="3">
        <v>45146</v>
      </c>
      <c r="E15" s="4">
        <v>3991</v>
      </c>
      <c r="F15" s="4">
        <v>100</v>
      </c>
      <c r="G15" s="18">
        <v>45153</v>
      </c>
      <c r="H15" s="19">
        <v>4515</v>
      </c>
      <c r="I15" s="20">
        <v>100</v>
      </c>
      <c r="J15" s="13">
        <v>45160</v>
      </c>
      <c r="K15" s="9">
        <v>4542</v>
      </c>
      <c r="L15" s="14">
        <v>100</v>
      </c>
      <c r="M15" s="13">
        <v>45167</v>
      </c>
      <c r="N15" s="9">
        <v>4561</v>
      </c>
      <c r="O15" s="21">
        <v>100</v>
      </c>
    </row>
    <row r="16" spans="1:15" x14ac:dyDescent="0.25">
      <c r="A16" s="3">
        <v>45139</v>
      </c>
      <c r="B16" s="4">
        <v>3971</v>
      </c>
      <c r="C16" s="4">
        <v>800</v>
      </c>
      <c r="D16" s="3">
        <v>45146</v>
      </c>
      <c r="E16" s="4">
        <v>3992</v>
      </c>
      <c r="F16" s="4">
        <v>100</v>
      </c>
      <c r="G16" s="18">
        <v>45153</v>
      </c>
      <c r="H16" s="19">
        <v>4516</v>
      </c>
      <c r="I16" s="20">
        <v>100</v>
      </c>
      <c r="J16" s="13">
        <v>45161</v>
      </c>
      <c r="K16" s="9">
        <v>4543</v>
      </c>
      <c r="L16" s="14">
        <v>100</v>
      </c>
      <c r="M16" s="13">
        <v>45167</v>
      </c>
      <c r="N16" s="9">
        <v>4562</v>
      </c>
      <c r="O16" s="21">
        <v>100</v>
      </c>
    </row>
    <row r="17" spans="1:15" x14ac:dyDescent="0.25">
      <c r="A17" s="3">
        <v>45140</v>
      </c>
      <c r="B17" s="4">
        <v>3972</v>
      </c>
      <c r="C17" s="4">
        <v>100</v>
      </c>
      <c r="D17" s="3">
        <v>45146</v>
      </c>
      <c r="E17" s="4">
        <v>3993</v>
      </c>
      <c r="F17" s="4">
        <v>100</v>
      </c>
      <c r="G17" s="18">
        <v>45153</v>
      </c>
      <c r="H17" s="19">
        <v>4517</v>
      </c>
      <c r="I17" s="20">
        <v>100</v>
      </c>
      <c r="J17" s="13">
        <v>45161</v>
      </c>
      <c r="K17" s="9">
        <v>4544</v>
      </c>
      <c r="L17" s="14">
        <v>75</v>
      </c>
      <c r="M17" s="13">
        <v>45167</v>
      </c>
      <c r="N17" s="9">
        <v>4563</v>
      </c>
      <c r="O17" s="21">
        <v>100</v>
      </c>
    </row>
    <row r="18" spans="1:15" x14ac:dyDescent="0.25">
      <c r="A18" s="3">
        <v>45140</v>
      </c>
      <c r="B18" s="4">
        <v>3973</v>
      </c>
      <c r="C18" s="4">
        <v>100</v>
      </c>
      <c r="D18" s="3">
        <v>45147</v>
      </c>
      <c r="E18" s="4">
        <v>3994</v>
      </c>
      <c r="F18" s="4">
        <v>100</v>
      </c>
      <c r="G18" s="18">
        <v>45153</v>
      </c>
      <c r="H18" s="19">
        <v>4518</v>
      </c>
      <c r="I18" s="20">
        <v>100</v>
      </c>
      <c r="J18" s="13">
        <v>45161</v>
      </c>
      <c r="K18" s="9">
        <v>4545</v>
      </c>
      <c r="L18" s="14">
        <v>100</v>
      </c>
      <c r="M18" s="13">
        <v>45167</v>
      </c>
      <c r="N18" s="9">
        <v>4564</v>
      </c>
      <c r="O18" s="21">
        <v>100</v>
      </c>
    </row>
    <row r="19" spans="1:15" x14ac:dyDescent="0.25">
      <c r="A19" s="3">
        <v>45140</v>
      </c>
      <c r="B19" s="4">
        <v>3974</v>
      </c>
      <c r="C19" s="4">
        <v>100</v>
      </c>
      <c r="D19" s="3">
        <v>45147</v>
      </c>
      <c r="E19" s="4">
        <v>3995</v>
      </c>
      <c r="F19" s="4">
        <v>100</v>
      </c>
      <c r="G19" s="18">
        <v>45153</v>
      </c>
      <c r="H19" s="19">
        <v>4519</v>
      </c>
      <c r="I19" s="20">
        <v>100</v>
      </c>
      <c r="J19" s="13">
        <v>45162</v>
      </c>
      <c r="K19" s="9">
        <v>4546</v>
      </c>
      <c r="L19" s="14">
        <v>100</v>
      </c>
      <c r="M19" s="13">
        <v>45167</v>
      </c>
      <c r="N19" s="9">
        <v>4565</v>
      </c>
      <c r="O19" s="21">
        <v>100</v>
      </c>
    </row>
    <row r="20" spans="1:15" x14ac:dyDescent="0.25">
      <c r="A20" s="3">
        <v>45140</v>
      </c>
      <c r="B20" s="4">
        <v>3975</v>
      </c>
      <c r="C20" s="4">
        <v>100</v>
      </c>
      <c r="D20" s="3">
        <v>45147</v>
      </c>
      <c r="E20" s="4">
        <v>3995</v>
      </c>
      <c r="F20" s="4">
        <v>100</v>
      </c>
      <c r="G20" s="18">
        <v>45154</v>
      </c>
      <c r="H20" s="19">
        <v>4520</v>
      </c>
      <c r="I20" s="20">
        <v>100</v>
      </c>
      <c r="J20" s="13">
        <v>45528</v>
      </c>
      <c r="K20" s="9">
        <v>4547</v>
      </c>
      <c r="L20" s="14">
        <v>100</v>
      </c>
      <c r="M20" s="13">
        <v>45168</v>
      </c>
      <c r="N20" s="9">
        <v>4566</v>
      </c>
      <c r="O20" s="21">
        <v>100</v>
      </c>
    </row>
    <row r="21" spans="1:15" x14ac:dyDescent="0.25">
      <c r="A21" s="3">
        <v>45140</v>
      </c>
      <c r="B21" s="4">
        <v>3976</v>
      </c>
      <c r="C21" s="4">
        <v>100</v>
      </c>
      <c r="D21" s="3">
        <v>45147</v>
      </c>
      <c r="E21" s="4">
        <v>3996</v>
      </c>
      <c r="F21" s="4">
        <v>100</v>
      </c>
      <c r="G21" s="18">
        <v>45154</v>
      </c>
      <c r="H21" s="19">
        <v>4521</v>
      </c>
      <c r="I21" s="20">
        <v>100</v>
      </c>
      <c r="J21" s="13">
        <v>45163</v>
      </c>
      <c r="K21" s="9">
        <v>4548</v>
      </c>
      <c r="L21" s="14">
        <v>100</v>
      </c>
      <c r="M21" s="13">
        <v>45168</v>
      </c>
      <c r="N21" s="9">
        <v>4567</v>
      </c>
      <c r="O21" s="21">
        <v>100</v>
      </c>
    </row>
    <row r="22" spans="1:15" x14ac:dyDescent="0.25">
      <c r="A22" s="3">
        <v>45140</v>
      </c>
      <c r="B22" s="4">
        <v>3977</v>
      </c>
      <c r="C22" s="4">
        <v>100</v>
      </c>
      <c r="D22" s="3">
        <v>45147</v>
      </c>
      <c r="E22" s="4">
        <v>3997</v>
      </c>
      <c r="F22" s="4">
        <v>100</v>
      </c>
      <c r="G22" s="18">
        <v>45154</v>
      </c>
      <c r="H22" s="19">
        <v>4522</v>
      </c>
      <c r="I22" s="20">
        <v>100</v>
      </c>
      <c r="J22" s="13">
        <v>45528</v>
      </c>
      <c r="K22" s="9">
        <v>4549</v>
      </c>
      <c r="L22" s="14">
        <v>100</v>
      </c>
      <c r="M22" s="13">
        <v>45169</v>
      </c>
      <c r="N22" s="9">
        <v>4568</v>
      </c>
      <c r="O22" s="21">
        <v>100</v>
      </c>
    </row>
    <row r="23" spans="1:15" x14ac:dyDescent="0.25">
      <c r="A23" s="3">
        <v>45140</v>
      </c>
      <c r="B23" s="4">
        <v>3978</v>
      </c>
      <c r="C23" s="4">
        <v>180</v>
      </c>
      <c r="D23" s="3">
        <v>45147</v>
      </c>
      <c r="E23" s="4">
        <v>3998</v>
      </c>
      <c r="F23" s="4">
        <v>100</v>
      </c>
      <c r="G23" s="18">
        <v>45154</v>
      </c>
      <c r="H23" s="19">
        <v>4523</v>
      </c>
      <c r="I23" s="20">
        <v>100</v>
      </c>
      <c r="J23" s="13">
        <v>45163</v>
      </c>
      <c r="K23" s="9">
        <v>4550</v>
      </c>
      <c r="L23" s="14">
        <v>100</v>
      </c>
      <c r="M23" s="13">
        <v>45169</v>
      </c>
      <c r="N23" s="9">
        <v>4569</v>
      </c>
      <c r="O23" s="21">
        <v>100</v>
      </c>
    </row>
    <row r="24" spans="1:15" x14ac:dyDescent="0.25">
      <c r="A24" s="3">
        <v>45140</v>
      </c>
      <c r="B24" s="4">
        <v>3979</v>
      </c>
      <c r="C24" s="4">
        <v>100</v>
      </c>
      <c r="D24" s="3">
        <v>45147</v>
      </c>
      <c r="E24" s="4">
        <v>3999</v>
      </c>
      <c r="F24" s="4">
        <v>100</v>
      </c>
      <c r="G24" s="18">
        <v>45154</v>
      </c>
      <c r="H24" s="19">
        <v>4524</v>
      </c>
      <c r="I24" s="20">
        <v>100</v>
      </c>
      <c r="J24" s="13">
        <v>45156</v>
      </c>
      <c r="K24" s="9">
        <v>4552</v>
      </c>
      <c r="L24" s="14">
        <v>150</v>
      </c>
      <c r="M24" s="13">
        <v>45169</v>
      </c>
      <c r="N24" s="9">
        <v>4570</v>
      </c>
      <c r="O24" s="21">
        <v>100</v>
      </c>
    </row>
    <row r="25" spans="1:15" x14ac:dyDescent="0.25">
      <c r="A25" s="3">
        <v>45140</v>
      </c>
      <c r="B25" s="4">
        <v>3980</v>
      </c>
      <c r="C25" s="4">
        <v>100</v>
      </c>
      <c r="D25" s="3">
        <v>45148</v>
      </c>
      <c r="E25" s="4">
        <v>4000</v>
      </c>
      <c r="F25" s="4">
        <v>100</v>
      </c>
      <c r="G25" s="18">
        <v>45154</v>
      </c>
      <c r="H25" s="19">
        <v>4525</v>
      </c>
      <c r="I25" s="20">
        <v>100</v>
      </c>
      <c r="J25" s="13">
        <v>45163</v>
      </c>
      <c r="K25" s="9">
        <v>4553</v>
      </c>
      <c r="L25" s="14">
        <v>100</v>
      </c>
      <c r="M25" s="13">
        <v>45169</v>
      </c>
      <c r="N25" s="9">
        <v>4571</v>
      </c>
      <c r="O25" s="21">
        <v>100</v>
      </c>
    </row>
    <row r="26" spans="1:15" x14ac:dyDescent="0.25">
      <c r="A26" s="3">
        <v>45141</v>
      </c>
      <c r="B26" s="4">
        <v>3981</v>
      </c>
      <c r="C26" s="4">
        <v>100</v>
      </c>
      <c r="D26" s="13">
        <v>45056</v>
      </c>
      <c r="E26" s="9">
        <v>4551</v>
      </c>
      <c r="F26" s="14">
        <v>100</v>
      </c>
      <c r="G26" s="18">
        <v>45154</v>
      </c>
      <c r="H26" s="19">
        <v>4526</v>
      </c>
      <c r="I26" s="20">
        <v>100</v>
      </c>
      <c r="J26" s="13">
        <v>45163</v>
      </c>
      <c r="K26" s="9">
        <v>4554</v>
      </c>
      <c r="L26" s="14">
        <v>100</v>
      </c>
      <c r="M26" s="13">
        <v>45169</v>
      </c>
      <c r="N26" s="9">
        <v>4572</v>
      </c>
      <c r="O26" s="21">
        <v>100</v>
      </c>
    </row>
    <row r="27" spans="1:15" x14ac:dyDescent="0.25">
      <c r="A27" s="3">
        <v>45141</v>
      </c>
      <c r="B27" s="4">
        <v>3982</v>
      </c>
      <c r="C27" s="4">
        <v>100</v>
      </c>
      <c r="D27" s="15">
        <v>45149</v>
      </c>
      <c r="E27" s="16">
        <v>4501</v>
      </c>
      <c r="F27" s="16">
        <v>100</v>
      </c>
      <c r="G27" s="18">
        <v>45154</v>
      </c>
      <c r="H27" s="19">
        <v>4527</v>
      </c>
      <c r="I27" s="20">
        <v>100</v>
      </c>
      <c r="K27" t="s">
        <v>10</v>
      </c>
      <c r="L27" s="17">
        <f>SUM(L9:L26)</f>
        <v>1825</v>
      </c>
      <c r="M27" s="13">
        <v>45169</v>
      </c>
      <c r="N27" s="9">
        <v>4573</v>
      </c>
      <c r="O27" s="21">
        <v>100</v>
      </c>
    </row>
    <row r="28" spans="1:15" x14ac:dyDescent="0.25">
      <c r="A28" s="3">
        <v>45141</v>
      </c>
      <c r="B28" s="4">
        <v>3983</v>
      </c>
      <c r="C28" s="4">
        <v>100</v>
      </c>
      <c r="D28" s="3">
        <v>45149</v>
      </c>
      <c r="E28" s="4">
        <v>4502</v>
      </c>
      <c r="F28" s="4">
        <v>100</v>
      </c>
      <c r="G28" s="18">
        <v>45155</v>
      </c>
      <c r="H28" s="19">
        <v>4528</v>
      </c>
      <c r="I28" s="20">
        <v>100</v>
      </c>
      <c r="M28" s="13">
        <v>45169</v>
      </c>
      <c r="N28" s="9">
        <v>4575</v>
      </c>
      <c r="O28" s="21">
        <v>100</v>
      </c>
    </row>
    <row r="29" spans="1:15" x14ac:dyDescent="0.25">
      <c r="A29" s="3">
        <v>45141</v>
      </c>
      <c r="B29" s="4">
        <v>3984</v>
      </c>
      <c r="C29" s="4">
        <v>100</v>
      </c>
      <c r="D29" s="3">
        <v>45149</v>
      </c>
      <c r="E29" s="4">
        <v>4503</v>
      </c>
      <c r="F29" s="4">
        <v>100</v>
      </c>
      <c r="G29" s="18">
        <v>45155</v>
      </c>
      <c r="H29" s="19">
        <v>4529</v>
      </c>
      <c r="I29" s="20">
        <v>100</v>
      </c>
      <c r="M29" s="13">
        <v>45169</v>
      </c>
      <c r="N29" s="9">
        <v>4576</v>
      </c>
      <c r="O29" s="21">
        <v>100</v>
      </c>
    </row>
    <row r="30" spans="1:15" x14ac:dyDescent="0.25">
      <c r="A30" s="4"/>
      <c r="B30" s="4"/>
      <c r="C30" s="4"/>
      <c r="D30" s="3">
        <v>45149</v>
      </c>
      <c r="E30" s="4">
        <v>4504</v>
      </c>
      <c r="F30" s="4">
        <v>100</v>
      </c>
      <c r="G30" s="13">
        <v>45155</v>
      </c>
      <c r="H30" s="9">
        <v>4530</v>
      </c>
      <c r="I30" s="14">
        <v>120</v>
      </c>
    </row>
    <row r="31" spans="1:15" x14ac:dyDescent="0.25">
      <c r="A31" s="12"/>
      <c r="B31" s="12" t="s">
        <v>17</v>
      </c>
      <c r="C31" s="12">
        <f>SUM(C9:C30)</f>
        <v>2880</v>
      </c>
      <c r="D31" s="3">
        <v>45149</v>
      </c>
      <c r="E31" s="4">
        <v>4505</v>
      </c>
      <c r="F31" s="4">
        <v>100</v>
      </c>
      <c r="G31" s="13">
        <v>45155</v>
      </c>
      <c r="H31" s="9">
        <v>4531</v>
      </c>
      <c r="I31" s="14">
        <v>100</v>
      </c>
      <c r="M31" t="s">
        <v>12</v>
      </c>
      <c r="O31" s="17">
        <f>SUM(O9:O30)</f>
        <v>2100</v>
      </c>
    </row>
    <row r="32" spans="1:15" x14ac:dyDescent="0.25">
      <c r="D32" s="3">
        <v>45149</v>
      </c>
      <c r="E32" s="4">
        <v>4506</v>
      </c>
      <c r="F32" s="4">
        <v>100</v>
      </c>
      <c r="G32" s="18">
        <v>45155</v>
      </c>
      <c r="H32" s="19">
        <v>4532</v>
      </c>
      <c r="I32" s="20">
        <v>100</v>
      </c>
    </row>
    <row r="33" spans="4:15" x14ac:dyDescent="0.25">
      <c r="D33" s="3">
        <v>45148</v>
      </c>
      <c r="E33" s="4">
        <v>4507</v>
      </c>
      <c r="F33" s="4">
        <v>75</v>
      </c>
      <c r="G33" s="18">
        <v>45156</v>
      </c>
      <c r="H33" s="19">
        <v>4533</v>
      </c>
      <c r="I33" s="20">
        <v>100</v>
      </c>
    </row>
    <row r="34" spans="4:15" x14ac:dyDescent="0.25">
      <c r="D34" s="3">
        <v>45148</v>
      </c>
      <c r="E34" s="4">
        <v>4508</v>
      </c>
      <c r="F34" s="4">
        <v>100</v>
      </c>
      <c r="G34" s="18">
        <v>45156</v>
      </c>
      <c r="H34" s="19">
        <v>4534</v>
      </c>
      <c r="I34" s="20">
        <v>100</v>
      </c>
    </row>
    <row r="35" spans="4:15" x14ac:dyDescent="0.25">
      <c r="E35" t="s">
        <v>10</v>
      </c>
      <c r="F35" s="17">
        <v>2675</v>
      </c>
      <c r="G35" s="18">
        <v>45156</v>
      </c>
      <c r="H35" s="19">
        <v>4535</v>
      </c>
      <c r="I35" s="20">
        <v>100</v>
      </c>
    </row>
    <row r="36" spans="4:15" x14ac:dyDescent="0.25">
      <c r="M36" t="s">
        <v>26</v>
      </c>
      <c r="O36" s="17">
        <f>SUM(O31+L27+I37+F35+C31)</f>
        <v>12100</v>
      </c>
    </row>
    <row r="37" spans="4:15" x14ac:dyDescent="0.25">
      <c r="H37" t="s">
        <v>12</v>
      </c>
      <c r="I37" s="17">
        <f>SUM(I9:I35)</f>
        <v>2620</v>
      </c>
    </row>
  </sheetData>
  <mergeCells count="1">
    <mergeCell ref="D3:I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9"/>
  <sheetViews>
    <sheetView workbookViewId="0">
      <selection activeCell="C20" sqref="C20"/>
    </sheetView>
  </sheetViews>
  <sheetFormatPr baseColWidth="10" defaultRowHeight="15" x14ac:dyDescent="0.25"/>
  <sheetData>
    <row r="3" spans="1:15" x14ac:dyDescent="0.25">
      <c r="D3" s="29" t="s">
        <v>27</v>
      </c>
      <c r="E3" s="29"/>
      <c r="F3" s="29"/>
      <c r="G3" s="29"/>
      <c r="H3" s="29"/>
      <c r="I3" s="29"/>
    </row>
    <row r="4" spans="1:15" x14ac:dyDescent="0.25">
      <c r="D4" s="29"/>
      <c r="E4" s="29"/>
      <c r="F4" s="29"/>
      <c r="G4" s="29"/>
      <c r="H4" s="29"/>
      <c r="I4" s="29"/>
    </row>
    <row r="7" spans="1:15" x14ac:dyDescent="0.25">
      <c r="A7" t="s">
        <v>29</v>
      </c>
      <c r="D7" t="s">
        <v>30</v>
      </c>
      <c r="G7" t="s">
        <v>31</v>
      </c>
      <c r="J7" t="s">
        <v>32</v>
      </c>
      <c r="M7" s="22" t="s">
        <v>25</v>
      </c>
      <c r="N7" s="22"/>
      <c r="O7" s="22"/>
    </row>
    <row r="8" spans="1:15" x14ac:dyDescent="0.25">
      <c r="A8" s="2" t="s">
        <v>2</v>
      </c>
      <c r="B8" s="2" t="s">
        <v>3</v>
      </c>
      <c r="C8" s="2" t="s">
        <v>28</v>
      </c>
      <c r="D8" s="2" t="s">
        <v>2</v>
      </c>
      <c r="E8" s="2" t="s">
        <v>3</v>
      </c>
      <c r="F8" s="2" t="s">
        <v>28</v>
      </c>
      <c r="G8" s="2" t="s">
        <v>2</v>
      </c>
      <c r="H8" s="2" t="s">
        <v>3</v>
      </c>
      <c r="I8" s="2" t="s">
        <v>28</v>
      </c>
      <c r="J8" s="2" t="s">
        <v>2</v>
      </c>
      <c r="K8" s="2" t="s">
        <v>3</v>
      </c>
      <c r="L8" s="2" t="s">
        <v>28</v>
      </c>
      <c r="M8" s="23" t="s">
        <v>2</v>
      </c>
      <c r="N8" s="23" t="s">
        <v>3</v>
      </c>
      <c r="O8" s="23" t="s">
        <v>28</v>
      </c>
    </row>
    <row r="9" spans="1:15" x14ac:dyDescent="0.25">
      <c r="A9" s="3">
        <v>45139</v>
      </c>
      <c r="B9" s="4">
        <v>1721</v>
      </c>
      <c r="C9" s="4">
        <v>100</v>
      </c>
      <c r="D9" s="3">
        <v>45146</v>
      </c>
      <c r="E9" s="4">
        <v>1727</v>
      </c>
      <c r="F9" s="4">
        <v>100</v>
      </c>
      <c r="G9" s="3">
        <v>45152</v>
      </c>
      <c r="H9" s="4">
        <v>1733</v>
      </c>
      <c r="I9" s="4">
        <v>100</v>
      </c>
      <c r="J9" s="8">
        <v>45161</v>
      </c>
      <c r="K9" s="9">
        <v>1741</v>
      </c>
      <c r="L9" s="21">
        <v>100</v>
      </c>
      <c r="M9" s="8">
        <v>45166</v>
      </c>
      <c r="N9" s="9">
        <v>1742</v>
      </c>
      <c r="O9" s="21">
        <v>100</v>
      </c>
    </row>
    <row r="10" spans="1:15" x14ac:dyDescent="0.25">
      <c r="A10" s="3">
        <v>45139</v>
      </c>
      <c r="B10" s="4">
        <v>1722</v>
      </c>
      <c r="C10" s="4">
        <v>100</v>
      </c>
      <c r="D10" s="3">
        <v>45146</v>
      </c>
      <c r="E10" s="4">
        <v>1728</v>
      </c>
      <c r="F10" s="4">
        <v>100</v>
      </c>
      <c r="G10" s="3">
        <v>45153</v>
      </c>
      <c r="H10" s="4">
        <v>1734</v>
      </c>
      <c r="I10" s="4">
        <v>100</v>
      </c>
      <c r="L10" s="17">
        <f>SUM(L9)</f>
        <v>100</v>
      </c>
      <c r="M10" s="8">
        <v>45166</v>
      </c>
      <c r="N10" s="9">
        <v>1743</v>
      </c>
      <c r="O10" s="21">
        <v>100</v>
      </c>
    </row>
    <row r="11" spans="1:15" x14ac:dyDescent="0.25">
      <c r="A11" s="3">
        <v>45140</v>
      </c>
      <c r="B11" s="4">
        <v>1723</v>
      </c>
      <c r="C11" s="4">
        <v>100</v>
      </c>
      <c r="D11" s="3">
        <v>45146</v>
      </c>
      <c r="E11" s="4">
        <v>1729</v>
      </c>
      <c r="F11" s="4">
        <v>100</v>
      </c>
      <c r="G11" s="3">
        <v>45153</v>
      </c>
      <c r="H11" s="4">
        <v>1735</v>
      </c>
      <c r="I11" s="4">
        <v>100</v>
      </c>
      <c r="M11" s="8">
        <v>45167</v>
      </c>
      <c r="N11" s="9">
        <v>1744</v>
      </c>
      <c r="O11" s="21">
        <v>100</v>
      </c>
    </row>
    <row r="12" spans="1:15" x14ac:dyDescent="0.25">
      <c r="A12" s="3">
        <v>45140</v>
      </c>
      <c r="B12" s="4">
        <v>1724</v>
      </c>
      <c r="C12" s="4">
        <v>200</v>
      </c>
      <c r="D12" s="3">
        <v>45147</v>
      </c>
      <c r="E12" s="4">
        <v>1730</v>
      </c>
      <c r="F12" s="4">
        <v>100</v>
      </c>
      <c r="G12" s="3">
        <v>45153</v>
      </c>
      <c r="H12" s="4">
        <v>1736</v>
      </c>
      <c r="I12" s="4">
        <v>100</v>
      </c>
      <c r="M12" s="8">
        <v>45167</v>
      </c>
      <c r="N12" s="9">
        <v>1745</v>
      </c>
      <c r="O12" s="21">
        <v>100</v>
      </c>
    </row>
    <row r="13" spans="1:15" x14ac:dyDescent="0.25">
      <c r="A13" s="3">
        <v>45141</v>
      </c>
      <c r="B13" s="4">
        <v>1725</v>
      </c>
      <c r="C13" s="4">
        <v>100</v>
      </c>
      <c r="D13" s="3">
        <v>45147</v>
      </c>
      <c r="E13" s="4">
        <v>1731</v>
      </c>
      <c r="F13" s="4">
        <v>100</v>
      </c>
      <c r="G13" s="3">
        <v>45154</v>
      </c>
      <c r="H13" s="4">
        <v>1737</v>
      </c>
      <c r="I13" s="4">
        <v>100</v>
      </c>
      <c r="M13" s="8">
        <v>45167</v>
      </c>
      <c r="N13" s="9">
        <v>1746</v>
      </c>
      <c r="O13" s="21">
        <v>100</v>
      </c>
    </row>
    <row r="14" spans="1:15" x14ac:dyDescent="0.25">
      <c r="A14" s="3">
        <v>44989</v>
      </c>
      <c r="B14" s="4">
        <v>1726</v>
      </c>
      <c r="C14" s="4">
        <v>100</v>
      </c>
      <c r="D14" s="3">
        <v>45149</v>
      </c>
      <c r="E14" s="4">
        <v>1732</v>
      </c>
      <c r="F14" s="4">
        <v>100</v>
      </c>
      <c r="G14" s="3">
        <v>45154</v>
      </c>
      <c r="H14" s="4">
        <v>1738</v>
      </c>
      <c r="I14" s="4">
        <v>200</v>
      </c>
      <c r="M14" s="8">
        <v>45169</v>
      </c>
      <c r="N14" s="9">
        <v>1747</v>
      </c>
      <c r="O14" s="21">
        <v>200</v>
      </c>
    </row>
    <row r="15" spans="1:15" x14ac:dyDescent="0.25">
      <c r="C15">
        <f>SUM(C9:C14)</f>
        <v>700</v>
      </c>
      <c r="F15">
        <f>SUM(F9:F14)</f>
        <v>600</v>
      </c>
      <c r="G15" s="3">
        <v>45155</v>
      </c>
      <c r="H15" s="4">
        <v>1739</v>
      </c>
      <c r="I15" s="4">
        <v>100</v>
      </c>
      <c r="M15" s="22"/>
      <c r="N15" s="22"/>
      <c r="O15" s="22"/>
    </row>
    <row r="16" spans="1:15" x14ac:dyDescent="0.25">
      <c r="G16" s="3">
        <v>45156</v>
      </c>
      <c r="H16" s="4">
        <v>1740</v>
      </c>
      <c r="I16" s="4">
        <v>100</v>
      </c>
      <c r="M16" s="22" t="s">
        <v>5</v>
      </c>
      <c r="N16" s="22"/>
      <c r="O16" s="24">
        <f>SUM(O9:O15)</f>
        <v>700</v>
      </c>
    </row>
    <row r="17" spans="1:9" x14ac:dyDescent="0.25">
      <c r="I17">
        <f>SUM(I9:I16)</f>
        <v>900</v>
      </c>
    </row>
    <row r="19" spans="1:9" x14ac:dyDescent="0.25">
      <c r="A19" t="s">
        <v>26</v>
      </c>
      <c r="C19" s="17">
        <f>C15+F15+I17+L10+O16</f>
        <v>3000</v>
      </c>
    </row>
  </sheetData>
  <mergeCells count="1">
    <mergeCell ref="D3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workbookViewId="0">
      <selection activeCell="F36" sqref="F36"/>
    </sheetView>
  </sheetViews>
  <sheetFormatPr baseColWidth="10" defaultRowHeight="15" x14ac:dyDescent="0.25"/>
  <sheetData>
    <row r="2" spans="1:13" x14ac:dyDescent="0.25">
      <c r="D2" s="30" t="s">
        <v>33</v>
      </c>
      <c r="E2" s="30"/>
      <c r="F2" s="30"/>
    </row>
    <row r="3" spans="1:13" x14ac:dyDescent="0.25">
      <c r="D3" s="30"/>
      <c r="E3" s="30"/>
      <c r="F3" s="30"/>
    </row>
    <row r="4" spans="1:13" x14ac:dyDescent="0.25">
      <c r="D4" s="30"/>
      <c r="E4" s="30"/>
      <c r="F4" s="30"/>
    </row>
    <row r="7" spans="1:13" x14ac:dyDescent="0.25">
      <c r="A7" t="s">
        <v>36</v>
      </c>
      <c r="D7" t="s">
        <v>38</v>
      </c>
      <c r="G7" t="s">
        <v>20</v>
      </c>
      <c r="J7" t="s">
        <v>40</v>
      </c>
    </row>
    <row r="8" spans="1:13" x14ac:dyDescent="0.25">
      <c r="A8" s="2" t="s">
        <v>2</v>
      </c>
      <c r="B8" s="2" t="s">
        <v>3</v>
      </c>
      <c r="C8" s="2" t="s">
        <v>37</v>
      </c>
      <c r="D8" s="2" t="s">
        <v>2</v>
      </c>
      <c r="E8" s="2" t="s">
        <v>3</v>
      </c>
      <c r="F8" s="25" t="s">
        <v>37</v>
      </c>
      <c r="G8" s="2" t="s">
        <v>2</v>
      </c>
      <c r="H8" s="2" t="s">
        <v>3</v>
      </c>
      <c r="I8" s="2" t="s">
        <v>39</v>
      </c>
      <c r="J8" s="2" t="s">
        <v>2</v>
      </c>
      <c r="K8" s="2" t="s">
        <v>3</v>
      </c>
      <c r="L8" s="2" t="s">
        <v>39</v>
      </c>
    </row>
    <row r="9" spans="1:13" x14ac:dyDescent="0.25">
      <c r="A9" s="3">
        <v>45142</v>
      </c>
      <c r="B9" s="4">
        <v>2793</v>
      </c>
      <c r="C9" s="20">
        <v>300</v>
      </c>
      <c r="D9" s="3">
        <v>45149</v>
      </c>
      <c r="E9" s="4">
        <v>2794</v>
      </c>
      <c r="F9" s="20">
        <v>300</v>
      </c>
      <c r="G9" s="3">
        <v>45156</v>
      </c>
      <c r="H9" s="4">
        <v>2796</v>
      </c>
      <c r="I9" s="20">
        <v>300</v>
      </c>
      <c r="J9" s="8">
        <v>45163</v>
      </c>
      <c r="K9" s="26">
        <v>2800</v>
      </c>
      <c r="L9" s="21">
        <v>300</v>
      </c>
      <c r="M9" s="27"/>
    </row>
    <row r="10" spans="1:13" x14ac:dyDescent="0.25">
      <c r="C10" s="17">
        <f>SUM(C9)</f>
        <v>300</v>
      </c>
      <c r="F10" s="17">
        <f>SUM(F9)</f>
        <v>300</v>
      </c>
      <c r="G10" s="3">
        <v>45156</v>
      </c>
      <c r="H10" s="4">
        <v>2797</v>
      </c>
      <c r="I10" s="20">
        <v>300</v>
      </c>
      <c r="K10" t="s">
        <v>10</v>
      </c>
      <c r="L10" s="5">
        <f>SUM(L9:L9)</f>
        <v>300</v>
      </c>
    </row>
    <row r="11" spans="1:13" x14ac:dyDescent="0.25">
      <c r="F11" s="5"/>
      <c r="G11" s="3">
        <v>45156</v>
      </c>
      <c r="H11" s="4">
        <v>2798</v>
      </c>
      <c r="I11" s="20">
        <v>300</v>
      </c>
    </row>
    <row r="12" spans="1:13" x14ac:dyDescent="0.25">
      <c r="G12" s="3">
        <v>45157</v>
      </c>
      <c r="H12" s="4">
        <v>2799</v>
      </c>
      <c r="I12" s="20">
        <v>300</v>
      </c>
    </row>
    <row r="13" spans="1:13" x14ac:dyDescent="0.25">
      <c r="H13" t="s">
        <v>10</v>
      </c>
      <c r="I13" s="17">
        <f>SUM(I9:I12)</f>
        <v>1200</v>
      </c>
    </row>
    <row r="14" spans="1:13" x14ac:dyDescent="0.25">
      <c r="A14" t="s">
        <v>26</v>
      </c>
      <c r="C14" s="17">
        <f>C10+F10+I13+L10</f>
        <v>2100</v>
      </c>
    </row>
  </sheetData>
  <mergeCells count="1">
    <mergeCell ref="D2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H39" sqref="H39"/>
    </sheetView>
  </sheetViews>
  <sheetFormatPr baseColWidth="10" defaultRowHeight="15" x14ac:dyDescent="0.25"/>
  <sheetData>
    <row r="2" spans="1:9" x14ac:dyDescent="0.25">
      <c r="D2" s="30" t="s">
        <v>41</v>
      </c>
      <c r="E2" s="30"/>
      <c r="F2" s="30"/>
      <c r="G2" s="30"/>
      <c r="H2" s="30"/>
      <c r="I2" s="30"/>
    </row>
    <row r="3" spans="1:9" x14ac:dyDescent="0.25">
      <c r="D3" s="30"/>
      <c r="E3" s="30"/>
      <c r="F3" s="30"/>
      <c r="G3" s="30"/>
      <c r="H3" s="30"/>
      <c r="I3" s="30"/>
    </row>
    <row r="6" spans="1:9" x14ac:dyDescent="0.25">
      <c r="B6" t="s">
        <v>34</v>
      </c>
      <c r="E6" t="s">
        <v>18</v>
      </c>
    </row>
    <row r="7" spans="1:9" x14ac:dyDescent="0.25">
      <c r="A7" s="2" t="s">
        <v>2</v>
      </c>
      <c r="B7" s="2" t="s">
        <v>3</v>
      </c>
      <c r="C7" s="2" t="s">
        <v>35</v>
      </c>
      <c r="D7" s="2" t="s">
        <v>2</v>
      </c>
      <c r="E7" s="2" t="s">
        <v>3</v>
      </c>
      <c r="F7" s="2" t="s">
        <v>35</v>
      </c>
    </row>
    <row r="8" spans="1:9" x14ac:dyDescent="0.25">
      <c r="A8" s="3">
        <v>45139</v>
      </c>
      <c r="B8" s="4">
        <v>2570</v>
      </c>
      <c r="C8" s="20">
        <v>100</v>
      </c>
      <c r="D8" s="3">
        <v>45146</v>
      </c>
      <c r="E8" s="4">
        <v>2575</v>
      </c>
      <c r="F8" s="4">
        <v>100</v>
      </c>
    </row>
    <row r="9" spans="1:9" x14ac:dyDescent="0.25">
      <c r="A9" s="3">
        <v>45140</v>
      </c>
      <c r="B9" s="4">
        <v>2571</v>
      </c>
      <c r="C9" s="20">
        <v>100</v>
      </c>
      <c r="D9" s="3">
        <v>45146</v>
      </c>
      <c r="E9" s="4">
        <v>2576</v>
      </c>
      <c r="F9" s="4">
        <v>100</v>
      </c>
    </row>
    <row r="10" spans="1:9" x14ac:dyDescent="0.25">
      <c r="A10" s="3">
        <v>45141</v>
      </c>
      <c r="B10" s="4">
        <v>2572</v>
      </c>
      <c r="C10" s="20">
        <v>100</v>
      </c>
      <c r="D10" s="3">
        <v>45147</v>
      </c>
      <c r="E10" s="4">
        <v>2577</v>
      </c>
      <c r="F10" s="4">
        <v>100</v>
      </c>
    </row>
    <row r="11" spans="1:9" x14ac:dyDescent="0.25">
      <c r="A11" s="3">
        <v>45141</v>
      </c>
      <c r="B11" s="4">
        <v>2573</v>
      </c>
      <c r="C11" s="20">
        <v>100</v>
      </c>
      <c r="D11" s="3">
        <v>45147</v>
      </c>
      <c r="E11" s="4">
        <v>2578</v>
      </c>
      <c r="F11" s="4">
        <v>100</v>
      </c>
    </row>
    <row r="12" spans="1:9" x14ac:dyDescent="0.25">
      <c r="A12" s="3">
        <v>45141</v>
      </c>
      <c r="B12" s="4">
        <v>2574</v>
      </c>
      <c r="C12" s="20">
        <v>100</v>
      </c>
      <c r="D12" s="3">
        <v>45148</v>
      </c>
      <c r="E12" s="4">
        <v>2579</v>
      </c>
      <c r="F12" s="4">
        <v>100</v>
      </c>
    </row>
    <row r="13" spans="1:9" x14ac:dyDescent="0.25">
      <c r="A13" s="4"/>
      <c r="B13" s="4"/>
      <c r="C13" s="20"/>
      <c r="D13" s="3">
        <v>45148</v>
      </c>
      <c r="E13" s="4">
        <v>2580</v>
      </c>
      <c r="F13" s="4">
        <v>100</v>
      </c>
    </row>
    <row r="14" spans="1:9" x14ac:dyDescent="0.25">
      <c r="C14" s="5"/>
      <c r="D14" s="3">
        <v>45148</v>
      </c>
      <c r="E14" s="4">
        <v>2581</v>
      </c>
      <c r="F14" s="4">
        <v>100</v>
      </c>
    </row>
    <row r="15" spans="1:9" x14ac:dyDescent="0.25">
      <c r="C15" s="5">
        <f>SUM(C8:C14)</f>
        <v>500</v>
      </c>
      <c r="F15">
        <f>SUM(F8:F14)</f>
        <v>700</v>
      </c>
    </row>
    <row r="17" spans="1:3" x14ac:dyDescent="0.25">
      <c r="A17" t="s">
        <v>26</v>
      </c>
      <c r="C17" s="17">
        <f>C15+F15</f>
        <v>1200</v>
      </c>
    </row>
  </sheetData>
  <mergeCells count="1">
    <mergeCell ref="D2:I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workbookViewId="0">
      <selection activeCell="M5" sqref="A1:M5"/>
    </sheetView>
  </sheetViews>
  <sheetFormatPr baseColWidth="10" defaultRowHeight="15" x14ac:dyDescent="0.25"/>
  <sheetData>
    <row r="2" spans="1:12" x14ac:dyDescent="0.25">
      <c r="D2" s="30" t="s">
        <v>42</v>
      </c>
      <c r="E2" s="30"/>
      <c r="F2" s="30"/>
      <c r="G2" s="30"/>
      <c r="H2" s="30"/>
      <c r="I2" s="30"/>
    </row>
    <row r="3" spans="1:12" x14ac:dyDescent="0.25">
      <c r="D3" s="30"/>
      <c r="E3" s="30"/>
      <c r="F3" s="30"/>
      <c r="G3" s="30"/>
      <c r="H3" s="30"/>
      <c r="I3" s="30"/>
    </row>
    <row r="6" spans="1:12" x14ac:dyDescent="0.25">
      <c r="B6" t="s">
        <v>34</v>
      </c>
      <c r="E6" t="s">
        <v>18</v>
      </c>
      <c r="F6" s="5"/>
      <c r="G6" t="s">
        <v>20</v>
      </c>
    </row>
    <row r="7" spans="1:12" x14ac:dyDescent="0.25">
      <c r="A7" s="2" t="s">
        <v>2</v>
      </c>
      <c r="B7" s="2" t="s">
        <v>3</v>
      </c>
      <c r="C7" s="2" t="s">
        <v>37</v>
      </c>
      <c r="D7" s="2" t="s">
        <v>2</v>
      </c>
      <c r="E7" s="2" t="s">
        <v>3</v>
      </c>
      <c r="F7" s="25" t="s">
        <v>37</v>
      </c>
      <c r="G7" s="2" t="s">
        <v>2</v>
      </c>
      <c r="H7" s="2" t="s">
        <v>3</v>
      </c>
      <c r="I7" s="2" t="s">
        <v>39</v>
      </c>
      <c r="J7" t="s">
        <v>40</v>
      </c>
    </row>
    <row r="8" spans="1:12" x14ac:dyDescent="0.25">
      <c r="A8" s="3">
        <v>45142</v>
      </c>
      <c r="B8" s="4">
        <v>2793</v>
      </c>
      <c r="C8" s="20">
        <v>300</v>
      </c>
      <c r="D8" s="3">
        <v>45149</v>
      </c>
      <c r="E8" s="4">
        <v>2794</v>
      </c>
      <c r="F8" s="20">
        <v>300</v>
      </c>
      <c r="G8" s="3">
        <v>45156</v>
      </c>
      <c r="H8" s="4">
        <v>2796</v>
      </c>
      <c r="I8" s="20">
        <v>300</v>
      </c>
      <c r="J8" s="2" t="s">
        <v>2</v>
      </c>
      <c r="K8" s="2" t="s">
        <v>3</v>
      </c>
      <c r="L8" s="2" t="s">
        <v>39</v>
      </c>
    </row>
    <row r="9" spans="1:12" x14ac:dyDescent="0.25">
      <c r="A9" s="4"/>
      <c r="B9" s="4"/>
      <c r="C9" s="20"/>
      <c r="D9" s="4"/>
      <c r="E9" s="4"/>
      <c r="F9" s="20"/>
      <c r="G9" s="3">
        <v>45156</v>
      </c>
      <c r="H9" s="4">
        <v>2797</v>
      </c>
      <c r="I9" s="20">
        <v>300</v>
      </c>
      <c r="J9" s="8">
        <v>45163</v>
      </c>
      <c r="K9" s="26">
        <v>2800</v>
      </c>
      <c r="L9" s="21">
        <v>300</v>
      </c>
    </row>
    <row r="10" spans="1:12" x14ac:dyDescent="0.25">
      <c r="C10" s="5"/>
      <c r="F10" s="5"/>
      <c r="G10" s="3">
        <v>45156</v>
      </c>
      <c r="H10" s="4">
        <v>2798</v>
      </c>
      <c r="I10" s="20">
        <v>300</v>
      </c>
      <c r="L10" s="5"/>
    </row>
    <row r="11" spans="1:12" x14ac:dyDescent="0.25">
      <c r="C11" s="5"/>
      <c r="E11" t="s">
        <v>43</v>
      </c>
      <c r="F11" s="5">
        <v>300</v>
      </c>
      <c r="G11" s="3">
        <v>45157</v>
      </c>
      <c r="H11" s="4">
        <v>2799</v>
      </c>
      <c r="I11" s="20">
        <v>300</v>
      </c>
      <c r="K11" t="s">
        <v>10</v>
      </c>
      <c r="L11" s="5">
        <f>SUM(L9:L10)</f>
        <v>300</v>
      </c>
    </row>
    <row r="12" spans="1:12" x14ac:dyDescent="0.25">
      <c r="C12" s="5"/>
      <c r="H12" t="s">
        <v>10</v>
      </c>
      <c r="I12" s="17">
        <f>SUM(I8:I11)</f>
        <v>1200</v>
      </c>
    </row>
    <row r="13" spans="1:12" x14ac:dyDescent="0.25">
      <c r="C13" s="5"/>
      <c r="J13" t="s">
        <v>26</v>
      </c>
      <c r="L13" s="17">
        <f>SUM(L11+I12+F11+C8)</f>
        <v>2100</v>
      </c>
    </row>
  </sheetData>
  <mergeCells count="1">
    <mergeCell ref="D2:I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abSelected="1" workbookViewId="0">
      <selection activeCell="J21" sqref="J21"/>
    </sheetView>
  </sheetViews>
  <sheetFormatPr baseColWidth="10" defaultRowHeight="15" x14ac:dyDescent="0.25"/>
  <sheetData>
    <row r="2" spans="1:15" x14ac:dyDescent="0.25">
      <c r="D2" s="30" t="s">
        <v>47</v>
      </c>
      <c r="E2" s="30"/>
      <c r="F2" s="30"/>
      <c r="G2" s="30"/>
      <c r="H2" s="30"/>
      <c r="I2" s="30"/>
    </row>
    <row r="3" spans="1:15" x14ac:dyDescent="0.25">
      <c r="D3" s="30"/>
      <c r="E3" s="30"/>
      <c r="F3" s="30"/>
      <c r="G3" s="30"/>
      <c r="H3" s="30"/>
      <c r="I3" s="30"/>
    </row>
    <row r="7" spans="1:15" x14ac:dyDescent="0.25">
      <c r="A7" t="s">
        <v>34</v>
      </c>
      <c r="D7" t="s">
        <v>18</v>
      </c>
      <c r="G7" t="s">
        <v>45</v>
      </c>
      <c r="J7" t="s">
        <v>46</v>
      </c>
      <c r="M7" t="s">
        <v>25</v>
      </c>
    </row>
    <row r="8" spans="1:15" x14ac:dyDescent="0.25">
      <c r="A8" s="2" t="s">
        <v>2</v>
      </c>
      <c r="B8" s="2" t="s">
        <v>3</v>
      </c>
      <c r="C8" s="2" t="s">
        <v>44</v>
      </c>
      <c r="D8" s="2" t="s">
        <v>2</v>
      </c>
      <c r="E8" s="2" t="s">
        <v>3</v>
      </c>
      <c r="F8" s="2" t="s">
        <v>44</v>
      </c>
      <c r="G8" s="2" t="s">
        <v>2</v>
      </c>
      <c r="H8" s="2" t="s">
        <v>3</v>
      </c>
      <c r="I8" s="2" t="s">
        <v>44</v>
      </c>
      <c r="J8" s="2" t="s">
        <v>2</v>
      </c>
      <c r="K8" s="2" t="s">
        <v>3</v>
      </c>
      <c r="L8" s="2" t="s">
        <v>44</v>
      </c>
      <c r="M8" s="2" t="s">
        <v>2</v>
      </c>
      <c r="N8" s="2" t="s">
        <v>3</v>
      </c>
      <c r="O8" s="2" t="s">
        <v>44</v>
      </c>
    </row>
    <row r="9" spans="1:15" x14ac:dyDescent="0.25">
      <c r="A9" s="3">
        <v>45140</v>
      </c>
      <c r="B9" s="4">
        <v>4036</v>
      </c>
      <c r="C9" s="4">
        <v>500</v>
      </c>
      <c r="D9" s="3">
        <v>45147</v>
      </c>
      <c r="E9" s="4">
        <v>4037</v>
      </c>
      <c r="F9" s="4">
        <v>500</v>
      </c>
      <c r="G9" s="3">
        <v>45154</v>
      </c>
      <c r="H9" s="4">
        <v>4038</v>
      </c>
      <c r="I9" s="4">
        <v>500</v>
      </c>
      <c r="J9" s="8">
        <v>45161</v>
      </c>
      <c r="K9" s="9">
        <v>4039</v>
      </c>
      <c r="L9" s="14">
        <v>500</v>
      </c>
      <c r="M9" s="8">
        <v>45168</v>
      </c>
      <c r="N9" s="9">
        <v>4040</v>
      </c>
      <c r="O9" s="21">
        <v>500</v>
      </c>
    </row>
    <row r="10" spans="1:15" x14ac:dyDescent="0.25">
      <c r="J10" s="27"/>
      <c r="K10" s="27"/>
      <c r="L10" s="27"/>
      <c r="M10" s="27"/>
      <c r="N10" s="27"/>
      <c r="O10" s="27"/>
    </row>
    <row r="12" spans="1:15" x14ac:dyDescent="0.25">
      <c r="A12" t="s">
        <v>26</v>
      </c>
      <c r="C12" s="17">
        <f>C9+F9+I9+L9+O9</f>
        <v>2500</v>
      </c>
    </row>
  </sheetData>
  <mergeCells count="1">
    <mergeCell ref="D2:I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UBR</vt:lpstr>
      <vt:lpstr>PSICOLOGIA </vt:lpstr>
      <vt:lpstr>NUTRICION</vt:lpstr>
      <vt:lpstr>MATRIMONIALES</vt:lpstr>
      <vt:lpstr>LENGUAJE</vt:lpstr>
      <vt:lpstr>MATRIMONIALES </vt:lpstr>
      <vt:lpstr>LENTES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2024-03-20T19:56:16Z</cp:lastPrinted>
  <dcterms:created xsi:type="dcterms:W3CDTF">2024-01-12T16:23:16Z</dcterms:created>
  <dcterms:modified xsi:type="dcterms:W3CDTF">2024-03-20T19:56:50Z</dcterms:modified>
</cp:coreProperties>
</file>