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0515" windowHeight="4620" firstSheet="4" activeTab="4"/>
  </bookViews>
  <sheets>
    <sheet name="1RA QUINCENA OCTUBRE " sheetId="1" r:id="rId1"/>
    <sheet name="2DA QUINCENA OCTUBRE" sheetId="2" r:id="rId2"/>
    <sheet name="1RA QUINCENA NOVIEMBRE" sheetId="3" r:id="rId3"/>
    <sheet name="2DA QUINCENA NOVIEMBRE" sheetId="4" r:id="rId4"/>
    <sheet name="1RA DE MAYO" sheetId="10" r:id="rId5"/>
  </sheets>
  <calcPr calcId="145621"/>
</workbook>
</file>

<file path=xl/calcChain.xml><?xml version="1.0" encoding="utf-8"?>
<calcChain xmlns="http://schemas.openxmlformats.org/spreadsheetml/2006/main">
  <c r="U17" i="3" l="1"/>
  <c r="R17" i="3"/>
  <c r="O17" i="3"/>
  <c r="J17" i="3"/>
  <c r="C17" i="3"/>
  <c r="U17" i="4"/>
  <c r="R17" i="4"/>
  <c r="O17" i="4"/>
  <c r="J17" i="4"/>
  <c r="C17" i="4"/>
  <c r="U82" i="4"/>
  <c r="T82" i="4"/>
  <c r="R82" i="4"/>
  <c r="Q82" i="4"/>
  <c r="O82" i="4"/>
  <c r="J82" i="4"/>
  <c r="C82" i="4"/>
  <c r="U75" i="4"/>
  <c r="T75" i="4"/>
  <c r="R75" i="4"/>
  <c r="Q75" i="4"/>
  <c r="J75" i="4"/>
  <c r="C75" i="4"/>
  <c r="T68" i="4"/>
  <c r="Q68" i="4"/>
  <c r="J68" i="4"/>
  <c r="C68" i="4"/>
  <c r="U63" i="4"/>
  <c r="T63" i="4"/>
  <c r="R63" i="4"/>
  <c r="Q63" i="4"/>
  <c r="J63" i="4"/>
  <c r="C63" i="4"/>
  <c r="U54" i="4"/>
  <c r="R54" i="4"/>
  <c r="O54" i="4"/>
  <c r="J54" i="4"/>
  <c r="C54" i="4"/>
  <c r="U46" i="4"/>
  <c r="R46" i="4"/>
  <c r="O46" i="4"/>
  <c r="J46" i="4"/>
  <c r="C46" i="4"/>
  <c r="U40" i="4"/>
  <c r="R40" i="4"/>
  <c r="O40" i="4"/>
  <c r="C40" i="4"/>
  <c r="U34" i="4"/>
  <c r="R34" i="4"/>
  <c r="O34" i="4"/>
  <c r="J34" i="4"/>
  <c r="C34" i="4"/>
  <c r="U24" i="4"/>
  <c r="T24" i="4"/>
  <c r="R24" i="4"/>
  <c r="Q24" i="4"/>
  <c r="P24" i="4"/>
  <c r="J24" i="4"/>
  <c r="C24" i="4"/>
  <c r="T17" i="4"/>
  <c r="Q17" i="4"/>
  <c r="P17" i="4"/>
  <c r="U82" i="3"/>
  <c r="T82" i="3"/>
  <c r="R82" i="3"/>
  <c r="Q82" i="3"/>
  <c r="O82" i="3"/>
  <c r="J82" i="3"/>
  <c r="C82" i="3"/>
  <c r="U75" i="3"/>
  <c r="T75" i="3"/>
  <c r="R75" i="3"/>
  <c r="Q75" i="3"/>
  <c r="J75" i="3"/>
  <c r="C75" i="3"/>
  <c r="T68" i="3"/>
  <c r="Q68" i="3"/>
  <c r="J68" i="3"/>
  <c r="C68" i="3"/>
  <c r="U63" i="3"/>
  <c r="T63" i="3"/>
  <c r="R63" i="3"/>
  <c r="Q63" i="3"/>
  <c r="J63" i="3"/>
  <c r="C63" i="3"/>
  <c r="U54" i="3"/>
  <c r="R54" i="3"/>
  <c r="O54" i="3"/>
  <c r="J54" i="3"/>
  <c r="C54" i="3"/>
  <c r="U46" i="3"/>
  <c r="R46" i="3"/>
  <c r="O46" i="3"/>
  <c r="J46" i="3"/>
  <c r="C46" i="3"/>
  <c r="U40" i="3"/>
  <c r="R40" i="3"/>
  <c r="O40" i="3"/>
  <c r="C40" i="3"/>
  <c r="U34" i="3"/>
  <c r="R34" i="3"/>
  <c r="O34" i="3"/>
  <c r="J34" i="3"/>
  <c r="C34" i="3"/>
  <c r="U24" i="3"/>
  <c r="T24" i="3"/>
  <c r="R24" i="3"/>
  <c r="Q24" i="3"/>
  <c r="P24" i="3"/>
  <c r="J24" i="3"/>
  <c r="C24" i="3"/>
  <c r="T17" i="3"/>
  <c r="Q17" i="3"/>
  <c r="P17" i="3"/>
  <c r="U83" i="2"/>
  <c r="T83" i="2"/>
  <c r="R83" i="2"/>
  <c r="Q83" i="2"/>
  <c r="O83" i="2"/>
  <c r="J83" i="2"/>
  <c r="C83" i="2"/>
  <c r="U76" i="2"/>
  <c r="T76" i="2"/>
  <c r="R76" i="2"/>
  <c r="Q76" i="2"/>
  <c r="J76" i="2"/>
  <c r="C76" i="2"/>
  <c r="T69" i="2"/>
  <c r="Q69" i="2"/>
  <c r="J69" i="2"/>
  <c r="C69" i="2"/>
  <c r="U64" i="2"/>
  <c r="T64" i="2"/>
  <c r="R64" i="2"/>
  <c r="Q64" i="2"/>
  <c r="J64" i="2"/>
  <c r="C64" i="2"/>
  <c r="U55" i="2"/>
  <c r="R55" i="2"/>
  <c r="O55" i="2"/>
  <c r="J55" i="2"/>
  <c r="C55" i="2"/>
  <c r="U47" i="2"/>
  <c r="R47" i="2"/>
  <c r="O47" i="2"/>
  <c r="J47" i="2"/>
  <c r="C47" i="2"/>
  <c r="U41" i="2"/>
  <c r="R41" i="2"/>
  <c r="O41" i="2"/>
  <c r="C41" i="2"/>
  <c r="U35" i="2"/>
  <c r="R35" i="2"/>
  <c r="O35" i="2"/>
  <c r="J35" i="2"/>
  <c r="C35" i="2"/>
  <c r="U25" i="2"/>
  <c r="T25" i="2"/>
  <c r="R25" i="2"/>
  <c r="Q25" i="2"/>
  <c r="P25" i="2"/>
  <c r="J25" i="2"/>
  <c r="C25" i="2"/>
  <c r="U18" i="2"/>
  <c r="T18" i="2"/>
  <c r="R18" i="2"/>
  <c r="Q18" i="2"/>
  <c r="P18" i="2"/>
  <c r="O18" i="2"/>
  <c r="J18" i="2"/>
  <c r="C18" i="2"/>
  <c r="T85" i="2" l="1"/>
  <c r="C85" i="2"/>
  <c r="Q85" i="2"/>
  <c r="O85" i="2"/>
  <c r="U85" i="2"/>
  <c r="J85" i="2"/>
  <c r="Q84" i="4"/>
  <c r="R85" i="2"/>
  <c r="C84" i="3"/>
  <c r="T84" i="3"/>
  <c r="O84" i="3"/>
  <c r="U84" i="3"/>
  <c r="R84" i="3"/>
  <c r="J84" i="3"/>
  <c r="Q84" i="3"/>
  <c r="T84" i="4"/>
  <c r="J84" i="4"/>
  <c r="R84" i="4"/>
  <c r="C84" i="4"/>
  <c r="O84" i="4"/>
  <c r="U84" i="4"/>
  <c r="U18" i="1"/>
  <c r="T18" i="1"/>
  <c r="R18" i="1"/>
  <c r="Q18" i="1"/>
  <c r="P18" i="1"/>
  <c r="J18" i="1"/>
  <c r="C18" i="1"/>
  <c r="C55" i="1"/>
  <c r="J55" i="1"/>
  <c r="O55" i="1"/>
  <c r="R55" i="1"/>
  <c r="U55" i="1"/>
  <c r="U83" i="1"/>
  <c r="T83" i="1"/>
  <c r="R83" i="1"/>
  <c r="Q83" i="1"/>
  <c r="O83" i="1"/>
  <c r="J83" i="1"/>
  <c r="C83" i="1"/>
  <c r="C76" i="1"/>
  <c r="J76" i="1"/>
  <c r="Q76" i="1"/>
  <c r="R76" i="1" l="1"/>
  <c r="T76" i="1"/>
  <c r="U76" i="1"/>
  <c r="C69" i="1"/>
  <c r="J69" i="1"/>
  <c r="Q69" i="1"/>
  <c r="T69" i="1"/>
  <c r="U64" i="1"/>
  <c r="T64" i="1"/>
  <c r="R64" i="1"/>
  <c r="Q64" i="1"/>
  <c r="J64" i="1"/>
  <c r="C64" i="1"/>
  <c r="C47" i="1"/>
  <c r="J47" i="1"/>
  <c r="O47" i="1"/>
  <c r="R47" i="1"/>
  <c r="U47" i="1"/>
  <c r="U41" i="1"/>
  <c r="R41" i="1"/>
  <c r="O41" i="1"/>
  <c r="C41" i="1"/>
  <c r="U35" i="1"/>
  <c r="R35" i="1"/>
  <c r="O35" i="1"/>
  <c r="J35" i="1"/>
  <c r="C35" i="1"/>
  <c r="U25" i="1" l="1"/>
  <c r="U85" i="1" s="1"/>
  <c r="T25" i="1"/>
  <c r="T85" i="1" s="1"/>
  <c r="R25" i="1"/>
  <c r="Q25" i="1"/>
  <c r="Q85" i="1" s="1"/>
  <c r="P25" i="1"/>
  <c r="J25" i="1"/>
  <c r="J85" i="1" s="1"/>
  <c r="C25" i="1"/>
  <c r="C85" i="1" s="1"/>
  <c r="R85" i="1"/>
  <c r="O18" i="1"/>
  <c r="O85" i="1" s="1"/>
</calcChain>
</file>

<file path=xl/sharedStrings.xml><?xml version="1.0" encoding="utf-8"?>
<sst xmlns="http://schemas.openxmlformats.org/spreadsheetml/2006/main" count="2137" uniqueCount="104">
  <si>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</si>
  <si>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</si>
  <si>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</si>
  <si>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</si>
  <si>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Periodo 15 al 15 Quincenal del 01/08/2018 al 15/08/2018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</si>
  <si>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</si>
  <si>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</si>
  <si>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</si>
  <si>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</si>
  <si>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</si>
  <si>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</si>
  <si>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</si>
  <si>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</si>
  <si>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</si>
  <si>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</si>
  <si>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</si>
  <si>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</si>
  <si>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</si>
  <si>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</si>
  <si>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</si>
  <si>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</si>
  <si>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</si>
  <si>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</si>
  <si>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</si>
  <si>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</si>
  <si>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</si>
  <si>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</si>
  <si>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</si>
  <si>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</si>
  <si>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</si>
  <si>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</si>
  <si>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</si>
  <si>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</si>
  <si>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</si>
  <si>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</si>
  <si>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</si>
  <si>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</si>
  <si>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</si>
  <si>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</si>
  <si>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</si>
  <si>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</si>
  <si>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</si>
  <si>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</si>
  <si>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</si>
  <si>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</si>
  <si>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</si>
  <si>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</si>
  <si>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</si>
  <si>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</si>
  <si>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</si>
  <si>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</si>
  <si>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</si>
  <si>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</si>
  <si>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</si>
  <si>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</si>
  <si>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</si>
  <si>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</si>
  <si>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</si>
  <si>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</si>
  <si>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</si>
  <si>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</si>
  <si>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</si>
  <si>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</si>
  <si>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</si>
  <si>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Garcia Leon Marisol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</si>
  <si>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</si>
  <si>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</si>
  <si>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</si>
  <si>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</si>
  <si>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</si>
  <si>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</si>
  <si>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</si>
  <si>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</si>
  <si>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</si>
  <si>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</si>
  <si>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</si>
  <si>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</si>
  <si>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</si>
  <si>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</si>
  <si>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</si>
  <si>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</si>
  <si>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 xml:space="preserve">Palominpo Mendoza Miguel 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</si>
  <si>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</si>
  <si>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</si>
  <si>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</si>
  <si>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</si>
  <si>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</si>
  <si>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</si>
  <si>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</si>
  <si>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Paz Zendejas Rubi</t>
  </si>
  <si>
    <t>Martinez Jaime Leticia</t>
  </si>
  <si>
    <t>Guerrero Cervantes Victor Salvador</t>
  </si>
  <si>
    <t xml:space="preserve">Escamilla Camarena Berenice </t>
  </si>
  <si>
    <t>Barrera Perez  Vanessa</t>
  </si>
  <si>
    <t>gomez plascencia luz veronica</t>
  </si>
  <si>
    <t>Hora: 10:00</t>
  </si>
  <si>
    <t xml:space="preserve"> $2.489,10 </t>
  </si>
  <si>
    <t>$0,00</t>
  </si>
  <si>
    <t>$2.489,10</t>
  </si>
  <si>
    <t>$10,82</t>
  </si>
  <si>
    <t>$0,12</t>
  </si>
  <si>
    <t>$10,70</t>
  </si>
  <si>
    <t>$2.499,80</t>
  </si>
  <si>
    <t>Periodo 15 al 30 Quincenal del 15/04/2019 al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</si>
</sst>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164" fontId="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64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43</v>
      </c>
      <c r="C17" s="7" t="s">
        <v>44</v>
      </c>
      <c r="D17" s="7" t="s">
        <v>44</v>
      </c>
      <c r="E17" s="7" t="s">
        <v>44</v>
      </c>
      <c r="F17" s="7" t="s">
        <v>44</v>
      </c>
      <c r="G17" s="7" t="s">
        <v>44</v>
      </c>
      <c r="H17" s="7" t="s">
        <v>44</v>
      </c>
      <c r="I17" s="7" t="s">
        <v>44</v>
      </c>
      <c r="J17" s="7" t="s">
        <v>44</v>
      </c>
      <c r="K17" s="7" t="s">
        <v>44</v>
      </c>
      <c r="L17" s="7" t="s">
        <v>44</v>
      </c>
      <c r="M17" s="7" t="s">
        <v>44</v>
      </c>
      <c r="N17" s="7" t="s">
        <v>44</v>
      </c>
      <c r="O17" s="7" t="s">
        <v>44</v>
      </c>
      <c r="P17" s="7" t="s">
        <v>44</v>
      </c>
      <c r="Q17" s="7" t="s">
        <v>44</v>
      </c>
      <c r="R17" s="7" t="s">
        <v>44</v>
      </c>
      <c r="S17" s="7" t="s">
        <v>44</v>
      </c>
      <c r="T17" s="7" t="s">
        <v>44</v>
      </c>
      <c r="U17" s="23" t="s">
        <v>44</v>
      </c>
      <c r="V17" s="7" t="s">
        <v>44</v>
      </c>
      <c r="W17" s="7" t="s">
        <v>44</v>
      </c>
      <c r="X17" s="7" t="s">
        <v>44</v>
      </c>
      <c r="Y17" s="7" t="s">
        <v>44</v>
      </c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7" t="s">
        <v>44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45</v>
      </c>
      <c r="U20" s="21"/>
    </row>
    <row r="21" spans="1:32" x14ac:dyDescent="0.2">
      <c r="B21" s="1" t="s">
        <v>66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65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67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43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7" t="s">
        <v>44</v>
      </c>
      <c r="I24" s="7" t="s">
        <v>44</v>
      </c>
      <c r="J24" s="7" t="s">
        <v>44</v>
      </c>
      <c r="K24" s="7" t="s">
        <v>44</v>
      </c>
      <c r="L24" s="7" t="s">
        <v>44</v>
      </c>
      <c r="M24" s="7" t="s">
        <v>44</v>
      </c>
      <c r="N24" s="7" t="s">
        <v>44</v>
      </c>
      <c r="O24" s="7" t="s">
        <v>44</v>
      </c>
      <c r="P24" s="7" t="s">
        <v>44</v>
      </c>
      <c r="Q24" s="7" t="s">
        <v>44</v>
      </c>
      <c r="R24" s="7" t="s">
        <v>44</v>
      </c>
      <c r="S24" s="7" t="s">
        <v>44</v>
      </c>
      <c r="T24" s="7" t="s">
        <v>44</v>
      </c>
      <c r="U24" s="23" t="s">
        <v>44</v>
      </c>
      <c r="V24" s="7" t="s">
        <v>44</v>
      </c>
      <c r="W24" s="7" t="s">
        <v>44</v>
      </c>
      <c r="X24" s="7" t="s">
        <v>44</v>
      </c>
      <c r="Y24" s="7" t="s">
        <v>44</v>
      </c>
      <c r="Z24" s="7" t="s">
        <v>44</v>
      </c>
      <c r="AA24" s="7" t="s">
        <v>44</v>
      </c>
      <c r="AB24" s="7" t="s">
        <v>44</v>
      </c>
      <c r="AC24" s="7" t="s">
        <v>44</v>
      </c>
      <c r="AD24" s="7" t="s">
        <v>44</v>
      </c>
      <c r="AE24" s="7" t="s">
        <v>44</v>
      </c>
      <c r="AF24" s="7" t="s">
        <v>44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46</v>
      </c>
      <c r="U28" s="21"/>
    </row>
    <row r="29" spans="1:32" x14ac:dyDescent="0.2">
      <c r="B29" s="1" t="s">
        <v>68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69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70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71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72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23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47</v>
      </c>
      <c r="U37" s="21"/>
    </row>
    <row r="38" spans="1:32" x14ac:dyDescent="0.2">
      <c r="B38" s="1" t="s">
        <v>73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74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44</v>
      </c>
      <c r="D40" s="7" t="s">
        <v>44</v>
      </c>
      <c r="E40" s="7" t="s">
        <v>44</v>
      </c>
      <c r="F40" s="7" t="s">
        <v>44</v>
      </c>
      <c r="G40" s="7" t="s">
        <v>44</v>
      </c>
      <c r="H40" s="7" t="s">
        <v>44</v>
      </c>
      <c r="I40" s="7" t="s">
        <v>44</v>
      </c>
      <c r="J40" s="7" t="s">
        <v>44</v>
      </c>
      <c r="K40" s="7" t="s">
        <v>44</v>
      </c>
      <c r="L40" s="7" t="s">
        <v>44</v>
      </c>
      <c r="M40" s="7" t="s">
        <v>44</v>
      </c>
      <c r="N40" s="7" t="s">
        <v>44</v>
      </c>
      <c r="O40" s="7" t="s">
        <v>44</v>
      </c>
      <c r="P40" s="7" t="s">
        <v>44</v>
      </c>
      <c r="Q40" s="7" t="s">
        <v>44</v>
      </c>
      <c r="R40" s="7" t="s">
        <v>44</v>
      </c>
      <c r="S40" s="7" t="s">
        <v>44</v>
      </c>
      <c r="T40" s="7" t="s">
        <v>44</v>
      </c>
      <c r="U40" s="23" t="s">
        <v>44</v>
      </c>
      <c r="V40" s="7" t="s">
        <v>44</v>
      </c>
      <c r="W40" s="7" t="s">
        <v>44</v>
      </c>
      <c r="X40" s="7" t="s">
        <v>44</v>
      </c>
      <c r="Y40" s="7" t="s">
        <v>44</v>
      </c>
      <c r="Z40" s="7" t="s">
        <v>44</v>
      </c>
      <c r="AA40" s="7" t="s">
        <v>44</v>
      </c>
      <c r="AB40" s="7" t="s">
        <v>44</v>
      </c>
      <c r="AC40" s="7" t="s">
        <v>44</v>
      </c>
      <c r="AD40" s="7" t="s">
        <v>44</v>
      </c>
      <c r="AE40" s="7" t="s">
        <v>44</v>
      </c>
      <c r="AF40" s="7" t="s">
        <v>44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48</v>
      </c>
      <c r="U43" s="21"/>
    </row>
    <row r="44" spans="1:32" x14ac:dyDescent="0.2">
      <c r="B44" s="1" t="s">
        <v>49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50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43</v>
      </c>
      <c r="C46" s="7" t="s">
        <v>44</v>
      </c>
      <c r="D46" s="7" t="s">
        <v>44</v>
      </c>
      <c r="E46" s="7" t="s">
        <v>44</v>
      </c>
      <c r="F46" s="7" t="s">
        <v>44</v>
      </c>
      <c r="G46" s="7" t="s">
        <v>44</v>
      </c>
      <c r="H46" s="7" t="s">
        <v>44</v>
      </c>
      <c r="I46" s="7" t="s">
        <v>44</v>
      </c>
      <c r="J46" s="7" t="s">
        <v>44</v>
      </c>
      <c r="K46" s="7" t="s">
        <v>44</v>
      </c>
      <c r="L46" s="7" t="s">
        <v>44</v>
      </c>
      <c r="M46" s="7" t="s">
        <v>44</v>
      </c>
      <c r="N46" s="7" t="s">
        <v>44</v>
      </c>
      <c r="O46" s="7" t="s">
        <v>44</v>
      </c>
      <c r="P46" s="7" t="s">
        <v>44</v>
      </c>
      <c r="Q46" s="7" t="s">
        <v>44</v>
      </c>
      <c r="R46" s="7" t="s">
        <v>44</v>
      </c>
      <c r="S46" s="7" t="s">
        <v>44</v>
      </c>
      <c r="T46" s="7" t="s">
        <v>44</v>
      </c>
      <c r="U46" s="23" t="s">
        <v>44</v>
      </c>
      <c r="V46" s="7" t="s">
        <v>44</v>
      </c>
      <c r="W46" s="7" t="s">
        <v>44</v>
      </c>
      <c r="X46" s="7" t="s">
        <v>44</v>
      </c>
      <c r="Y46" s="7" t="s">
        <v>44</v>
      </c>
      <c r="Z46" s="7" t="s">
        <v>44</v>
      </c>
      <c r="AA46" s="7" t="s">
        <v>44</v>
      </c>
      <c r="AB46" s="7" t="s">
        <v>44</v>
      </c>
      <c r="AC46" s="7" t="s">
        <v>44</v>
      </c>
      <c r="AD46" s="7" t="s">
        <v>44</v>
      </c>
      <c r="AE46" s="7" t="s">
        <v>44</v>
      </c>
      <c r="AF46" s="7" t="s">
        <v>44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51</v>
      </c>
      <c r="U49" s="21"/>
    </row>
    <row r="50" spans="1:32" x14ac:dyDescent="0.2">
      <c r="B50" s="1" t="s">
        <v>85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86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87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88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43</v>
      </c>
      <c r="C54" s="7" t="s">
        <v>44</v>
      </c>
      <c r="D54" s="7" t="s">
        <v>44</v>
      </c>
      <c r="E54" s="7" t="s">
        <v>44</v>
      </c>
      <c r="F54" s="7" t="s">
        <v>44</v>
      </c>
      <c r="G54" s="7" t="s">
        <v>44</v>
      </c>
      <c r="H54" s="7" t="s">
        <v>44</v>
      </c>
      <c r="I54" s="7" t="s">
        <v>44</v>
      </c>
      <c r="J54" s="7" t="s">
        <v>44</v>
      </c>
      <c r="K54" s="7" t="s">
        <v>44</v>
      </c>
      <c r="L54" s="7" t="s">
        <v>44</v>
      </c>
      <c r="M54" s="7" t="s">
        <v>44</v>
      </c>
      <c r="N54" s="7" t="s">
        <v>44</v>
      </c>
      <c r="O54" s="7" t="s">
        <v>44</v>
      </c>
      <c r="P54" s="7" t="s">
        <v>44</v>
      </c>
      <c r="Q54" s="7" t="s">
        <v>44</v>
      </c>
      <c r="R54" s="7" t="s">
        <v>44</v>
      </c>
      <c r="S54" s="7" t="s">
        <v>44</v>
      </c>
      <c r="T54" s="7" t="s">
        <v>44</v>
      </c>
      <c r="U54" s="23" t="s">
        <v>44</v>
      </c>
      <c r="V54" s="7" t="s">
        <v>44</v>
      </c>
      <c r="W54" s="7" t="s">
        <v>44</v>
      </c>
      <c r="X54" s="7" t="s">
        <v>44</v>
      </c>
      <c r="Y54" s="7" t="s">
        <v>44</v>
      </c>
      <c r="Z54" s="7" t="s">
        <v>44</v>
      </c>
      <c r="AA54" s="7" t="s">
        <v>44</v>
      </c>
      <c r="AB54" s="7" t="s">
        <v>44</v>
      </c>
      <c r="AC54" s="7" t="s">
        <v>44</v>
      </c>
      <c r="AD54" s="7" t="s">
        <v>44</v>
      </c>
      <c r="AE54" s="7" t="s">
        <v>44</v>
      </c>
      <c r="AF54" s="7" t="s">
        <v>44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52</v>
      </c>
      <c r="U57" s="21"/>
    </row>
    <row r="58" spans="1:32" x14ac:dyDescent="0.2">
      <c r="B58" s="1" t="s">
        <v>53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54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75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62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55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43</v>
      </c>
      <c r="C63" s="7" t="s">
        <v>44</v>
      </c>
      <c r="D63" s="7" t="s">
        <v>44</v>
      </c>
      <c r="E63" s="7" t="s">
        <v>44</v>
      </c>
      <c r="F63" s="7" t="s">
        <v>44</v>
      </c>
      <c r="G63" s="7" t="s">
        <v>44</v>
      </c>
      <c r="H63" s="7" t="s">
        <v>44</v>
      </c>
      <c r="I63" s="7" t="s">
        <v>44</v>
      </c>
      <c r="J63" s="7" t="s">
        <v>44</v>
      </c>
      <c r="K63" s="7" t="s">
        <v>44</v>
      </c>
      <c r="L63" s="7" t="s">
        <v>44</v>
      </c>
      <c r="M63" s="7" t="s">
        <v>44</v>
      </c>
      <c r="N63" s="7" t="s">
        <v>44</v>
      </c>
      <c r="O63" s="7" t="s">
        <v>44</v>
      </c>
      <c r="P63" s="7" t="s">
        <v>44</v>
      </c>
      <c r="Q63" s="7" t="s">
        <v>44</v>
      </c>
      <c r="R63" s="7" t="s">
        <v>44</v>
      </c>
      <c r="S63" s="7" t="s">
        <v>44</v>
      </c>
      <c r="T63" s="7" t="s">
        <v>44</v>
      </c>
      <c r="U63" s="23" t="s">
        <v>44</v>
      </c>
      <c r="V63" s="7" t="s">
        <v>44</v>
      </c>
      <c r="W63" s="7" t="s">
        <v>44</v>
      </c>
      <c r="X63" s="7" t="s">
        <v>44</v>
      </c>
      <c r="Y63" s="7" t="s">
        <v>44</v>
      </c>
      <c r="Z63" s="7" t="s">
        <v>44</v>
      </c>
      <c r="AA63" s="7" t="s">
        <v>44</v>
      </c>
      <c r="AB63" s="7" t="s">
        <v>44</v>
      </c>
      <c r="AC63" s="7" t="s">
        <v>44</v>
      </c>
      <c r="AD63" s="7" t="s">
        <v>44</v>
      </c>
      <c r="AE63" s="7" t="s">
        <v>44</v>
      </c>
      <c r="AF63" s="7" t="s">
        <v>44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56</v>
      </c>
      <c r="U66" s="21"/>
    </row>
    <row r="67" spans="1:32" x14ac:dyDescent="0.2">
      <c r="B67" s="1" t="s">
        <v>76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43</v>
      </c>
      <c r="C68" s="7" t="s">
        <v>44</v>
      </c>
      <c r="D68" s="7" t="s">
        <v>44</v>
      </c>
      <c r="E68" s="7" t="s">
        <v>44</v>
      </c>
      <c r="F68" s="7" t="s">
        <v>44</v>
      </c>
      <c r="G68" s="7" t="s">
        <v>44</v>
      </c>
      <c r="H68" s="7" t="s">
        <v>44</v>
      </c>
      <c r="I68" s="7" t="s">
        <v>44</v>
      </c>
      <c r="J68" s="7" t="s">
        <v>44</v>
      </c>
      <c r="K68" s="7" t="s">
        <v>44</v>
      </c>
      <c r="L68" s="7" t="s">
        <v>44</v>
      </c>
      <c r="M68" s="7" t="s">
        <v>44</v>
      </c>
      <c r="N68" s="7" t="s">
        <v>44</v>
      </c>
      <c r="O68" s="7" t="s">
        <v>44</v>
      </c>
      <c r="P68" s="7" t="s">
        <v>44</v>
      </c>
      <c r="Q68" s="7" t="s">
        <v>44</v>
      </c>
      <c r="R68" s="7" t="s">
        <v>44</v>
      </c>
      <c r="S68" s="7" t="s">
        <v>44</v>
      </c>
      <c r="T68" s="7" t="s">
        <v>44</v>
      </c>
      <c r="U68" s="23" t="s">
        <v>44</v>
      </c>
      <c r="V68" s="7" t="s">
        <v>44</v>
      </c>
      <c r="W68" s="7" t="s">
        <v>44</v>
      </c>
      <c r="X68" s="7" t="s">
        <v>44</v>
      </c>
      <c r="Y68" s="7" t="s">
        <v>44</v>
      </c>
      <c r="Z68" s="7" t="s">
        <v>44</v>
      </c>
      <c r="AA68" s="7" t="s">
        <v>44</v>
      </c>
      <c r="AB68" s="7" t="s">
        <v>44</v>
      </c>
      <c r="AC68" s="7" t="s">
        <v>44</v>
      </c>
      <c r="AD68" s="7" t="s">
        <v>44</v>
      </c>
      <c r="AE68" s="7" t="s">
        <v>44</v>
      </c>
      <c r="AF68" s="7" t="s">
        <v>44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57</v>
      </c>
      <c r="U71" s="21"/>
    </row>
    <row r="72" spans="1:32" x14ac:dyDescent="0.2">
      <c r="B72" s="1" t="s">
        <v>58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77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78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43</v>
      </c>
      <c r="C75" s="7" t="s">
        <v>44</v>
      </c>
      <c r="D75" s="7" t="s">
        <v>44</v>
      </c>
      <c r="E75" s="7" t="s">
        <v>44</v>
      </c>
      <c r="F75" s="7" t="s">
        <v>44</v>
      </c>
      <c r="G75" s="7" t="s">
        <v>44</v>
      </c>
      <c r="H75" s="7" t="s">
        <v>44</v>
      </c>
      <c r="I75" s="7" t="s">
        <v>44</v>
      </c>
      <c r="J75" s="7" t="s">
        <v>44</v>
      </c>
      <c r="K75" s="7" t="s">
        <v>44</v>
      </c>
      <c r="L75" s="7" t="s">
        <v>44</v>
      </c>
      <c r="M75" s="7" t="s">
        <v>44</v>
      </c>
      <c r="N75" s="7" t="s">
        <v>44</v>
      </c>
      <c r="O75" s="7" t="s">
        <v>44</v>
      </c>
      <c r="P75" s="7" t="s">
        <v>44</v>
      </c>
      <c r="Q75" s="7" t="s">
        <v>44</v>
      </c>
      <c r="R75" s="7" t="s">
        <v>44</v>
      </c>
      <c r="S75" s="7" t="s">
        <v>44</v>
      </c>
      <c r="T75" s="7" t="s">
        <v>44</v>
      </c>
      <c r="U75" s="23" t="s">
        <v>44</v>
      </c>
      <c r="V75" s="7" t="s">
        <v>44</v>
      </c>
      <c r="W75" s="7" t="s">
        <v>44</v>
      </c>
      <c r="X75" s="7" t="s">
        <v>44</v>
      </c>
      <c r="Y75" s="7" t="s">
        <v>44</v>
      </c>
      <c r="Z75" s="7" t="s">
        <v>44</v>
      </c>
      <c r="AA75" s="7" t="s">
        <v>44</v>
      </c>
      <c r="AB75" s="7" t="s">
        <v>44</v>
      </c>
      <c r="AC75" s="7" t="s">
        <v>44</v>
      </c>
      <c r="AD75" s="7" t="s">
        <v>44</v>
      </c>
      <c r="AE75" s="7" t="s">
        <v>44</v>
      </c>
      <c r="AF75" s="7" t="s">
        <v>44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79</v>
      </c>
      <c r="B78" s="17" t="s">
        <v>80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81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82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83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84</v>
      </c>
      <c r="B82" s="1" t="s">
        <v>61</v>
      </c>
      <c r="C82" s="7" t="s">
        <v>59</v>
      </c>
      <c r="D82" s="7" t="s">
        <v>59</v>
      </c>
      <c r="E82" s="7" t="s">
        <v>59</v>
      </c>
      <c r="F82" s="7" t="s">
        <v>59</v>
      </c>
      <c r="G82" s="7" t="s">
        <v>59</v>
      </c>
      <c r="H82" s="7" t="s">
        <v>59</v>
      </c>
      <c r="I82" s="7" t="s">
        <v>59</v>
      </c>
      <c r="J82" s="7" t="s">
        <v>59</v>
      </c>
      <c r="K82" s="7" t="s">
        <v>59</v>
      </c>
      <c r="L82" s="7" t="s">
        <v>59</v>
      </c>
      <c r="M82" s="7" t="s">
        <v>59</v>
      </c>
      <c r="N82" s="7" t="s">
        <v>59</v>
      </c>
      <c r="O82" s="7" t="s">
        <v>59</v>
      </c>
      <c r="P82" s="7" t="s">
        <v>59</v>
      </c>
      <c r="Q82" s="7" t="s">
        <v>59</v>
      </c>
      <c r="R82" s="7" t="s">
        <v>59</v>
      </c>
      <c r="S82" s="7" t="s">
        <v>59</v>
      </c>
      <c r="T82" s="7" t="s">
        <v>59</v>
      </c>
      <c r="U82" s="23" t="s">
        <v>59</v>
      </c>
      <c r="V82" s="7" t="s">
        <v>59</v>
      </c>
      <c r="W82" s="7" t="s">
        <v>59</v>
      </c>
      <c r="X82" s="7" t="s">
        <v>59</v>
      </c>
      <c r="Y82" s="7" t="s">
        <v>59</v>
      </c>
      <c r="Z82" s="7" t="s">
        <v>59</v>
      </c>
      <c r="AA82" s="7" t="s">
        <v>59</v>
      </c>
      <c r="AB82" s="7" t="s">
        <v>59</v>
      </c>
      <c r="AC82" s="7" t="s">
        <v>59</v>
      </c>
      <c r="AD82" s="7" t="s">
        <v>59</v>
      </c>
      <c r="AE82" s="7" t="s">
        <v>59</v>
      </c>
      <c r="AF82" s="7" t="s">
        <v>59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60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61</v>
      </c>
      <c r="C86" s="1" t="s">
        <v>61</v>
      </c>
      <c r="D86" s="1" t="s">
        <v>61</v>
      </c>
      <c r="E86" s="1" t="s">
        <v>61</v>
      </c>
      <c r="F86" s="1" t="s">
        <v>61</v>
      </c>
      <c r="G86" s="1" t="s">
        <v>61</v>
      </c>
      <c r="H86" s="1" t="s">
        <v>61</v>
      </c>
      <c r="I86" s="1" t="s">
        <v>61</v>
      </c>
      <c r="J86" s="1" t="s">
        <v>61</v>
      </c>
      <c r="K86" s="1" t="s">
        <v>61</v>
      </c>
      <c r="M86" s="1" t="s">
        <v>61</v>
      </c>
      <c r="N86" s="1" t="s">
        <v>61</v>
      </c>
      <c r="O86" s="1" t="s">
        <v>61</v>
      </c>
      <c r="P86" s="1" t="s">
        <v>61</v>
      </c>
      <c r="Q86" s="1" t="s">
        <v>61</v>
      </c>
      <c r="R86" s="1" t="s">
        <v>61</v>
      </c>
      <c r="T86" s="1" t="s">
        <v>61</v>
      </c>
      <c r="U86" s="1" t="s">
        <v>61</v>
      </c>
      <c r="V86" s="1" t="s">
        <v>61</v>
      </c>
      <c r="W86" s="1" t="s">
        <v>61</v>
      </c>
      <c r="X86" s="1" t="s">
        <v>61</v>
      </c>
      <c r="Y86" s="1" t="s">
        <v>61</v>
      </c>
      <c r="Z86" s="1" t="s">
        <v>61</v>
      </c>
      <c r="AA86" s="1" t="s">
        <v>61</v>
      </c>
      <c r="AB86" s="1" t="s">
        <v>61</v>
      </c>
      <c r="AC86" s="1" t="s">
        <v>61</v>
      </c>
      <c r="AD86" s="1" t="s">
        <v>61</v>
      </c>
      <c r="AE86" s="1" t="s">
        <v>61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+R15+R14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workbookViewId="0">
      <selection activeCell="G3" sqref="G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56" t="s">
        <v>61</v>
      </c>
      <c r="C1" s="57"/>
      <c r="D1" s="57"/>
      <c r="E1" s="57"/>
      <c r="F1" s="57"/>
    </row>
    <row r="2" spans="1:32" ht="24.95" customHeight="1" x14ac:dyDescent="0.2">
      <c r="A2" s="4" t="s">
        <v>1</v>
      </c>
      <c r="B2" s="58" t="s">
        <v>2</v>
      </c>
      <c r="C2" s="59"/>
      <c r="D2" s="59"/>
      <c r="E2" s="59"/>
      <c r="F2" s="59"/>
    </row>
    <row r="3" spans="1:32" ht="15.75" x14ac:dyDescent="0.25">
      <c r="B3" s="60" t="s">
        <v>3</v>
      </c>
      <c r="C3" s="57"/>
      <c r="D3" s="57"/>
      <c r="E3" s="57"/>
      <c r="F3" s="57"/>
      <c r="G3" s="7"/>
    </row>
    <row r="4" spans="1:32" ht="15" x14ac:dyDescent="0.25">
      <c r="B4" s="61" t="s">
        <v>4</v>
      </c>
      <c r="C4" s="57"/>
      <c r="D4" s="57"/>
      <c r="E4" s="57"/>
      <c r="F4" s="57"/>
      <c r="G4" s="7" t="s">
        <v>7</v>
      </c>
    </row>
    <row r="5" spans="1:32" x14ac:dyDescent="0.2">
      <c r="B5" s="6" t="s">
        <v>5</v>
      </c>
    </row>
    <row r="6" spans="1:32" x14ac:dyDescent="0.2">
      <c r="B6" s="6" t="s">
        <v>6</v>
      </c>
    </row>
    <row r="8" spans="1:32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 t="s">
        <v>16</v>
      </c>
      <c r="J8" s="10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10" t="s">
        <v>26</v>
      </c>
      <c r="T8" s="10" t="s">
        <v>27</v>
      </c>
      <c r="U8" s="20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10" t="s">
        <v>38</v>
      </c>
      <c r="AF8" s="10" t="s">
        <v>39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40</v>
      </c>
      <c r="U11" s="21"/>
    </row>
    <row r="12" spans="1:32" x14ac:dyDescent="0.2">
      <c r="U12" s="21"/>
    </row>
    <row r="13" spans="1:32" x14ac:dyDescent="0.2">
      <c r="A13" s="11" t="s">
        <v>41</v>
      </c>
      <c r="U13" s="21"/>
    </row>
    <row r="14" spans="1:32" x14ac:dyDescent="0.2">
      <c r="B14" s="1" t="s">
        <v>63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42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s="7" customFormat="1" x14ac:dyDescent="0.2">
      <c r="A16" s="16" t="s">
        <v>43</v>
      </c>
      <c r="C16" s="7" t="s">
        <v>44</v>
      </c>
      <c r="D16" s="7" t="s">
        <v>44</v>
      </c>
      <c r="E16" s="7" t="s">
        <v>44</v>
      </c>
      <c r="F16" s="7" t="s">
        <v>44</v>
      </c>
      <c r="G16" s="7" t="s">
        <v>44</v>
      </c>
      <c r="H16" s="7" t="s">
        <v>44</v>
      </c>
      <c r="I16" s="7" t="s">
        <v>44</v>
      </c>
      <c r="J16" s="7" t="s">
        <v>44</v>
      </c>
      <c r="K16" s="7" t="s">
        <v>44</v>
      </c>
      <c r="L16" s="7" t="s">
        <v>44</v>
      </c>
      <c r="M16" s="7" t="s">
        <v>44</v>
      </c>
      <c r="N16" s="7" t="s">
        <v>44</v>
      </c>
      <c r="O16" s="7" t="s">
        <v>44</v>
      </c>
      <c r="P16" s="7" t="s">
        <v>44</v>
      </c>
      <c r="Q16" s="7" t="s">
        <v>44</v>
      </c>
      <c r="R16" s="7" t="s">
        <v>44</v>
      </c>
      <c r="S16" s="7" t="s">
        <v>44</v>
      </c>
      <c r="T16" s="7" t="s">
        <v>44</v>
      </c>
      <c r="U16" s="23" t="s">
        <v>44</v>
      </c>
      <c r="V16" s="7" t="s">
        <v>44</v>
      </c>
      <c r="W16" s="7" t="s">
        <v>44</v>
      </c>
      <c r="X16" s="7" t="s">
        <v>44</v>
      </c>
      <c r="Y16" s="7" t="s">
        <v>44</v>
      </c>
      <c r="Z16" s="7" t="s">
        <v>44</v>
      </c>
      <c r="AA16" s="7" t="s">
        <v>44</v>
      </c>
      <c r="AB16" s="7" t="s">
        <v>44</v>
      </c>
      <c r="AC16" s="7" t="s">
        <v>44</v>
      </c>
      <c r="AD16" s="7" t="s">
        <v>44</v>
      </c>
      <c r="AE16" s="7" t="s">
        <v>44</v>
      </c>
      <c r="AF16" s="7" t="s">
        <v>44</v>
      </c>
    </row>
    <row r="17" spans="1:32" x14ac:dyDescent="0.2">
      <c r="C17" s="18">
        <f>+C14+C15</f>
        <v>7912.7999999999993</v>
      </c>
      <c r="D17" s="18">
        <v>0</v>
      </c>
      <c r="E17" s="18">
        <v>710</v>
      </c>
      <c r="F17" s="18">
        <v>0</v>
      </c>
      <c r="G17" s="18">
        <v>0</v>
      </c>
      <c r="H17" s="18">
        <v>0</v>
      </c>
      <c r="I17" s="18">
        <v>0</v>
      </c>
      <c r="J17" s="18">
        <f>J14+J15</f>
        <v>7912.91</v>
      </c>
      <c r="K17" s="18">
        <v>0</v>
      </c>
      <c r="L17" s="18">
        <v>0</v>
      </c>
      <c r="M17" s="18">
        <v>0</v>
      </c>
      <c r="N17" s="18">
        <v>0</v>
      </c>
      <c r="O17" s="18">
        <f>O15</f>
        <v>66.97</v>
      </c>
      <c r="P17" s="18">
        <f>P14+P15</f>
        <v>502.98</v>
      </c>
      <c r="Q17" s="18">
        <f>+Q14+Q15</f>
        <v>502.91999999999996</v>
      </c>
      <c r="R17" s="18">
        <f>R15+R14</f>
        <v>0.24</v>
      </c>
      <c r="S17" s="18">
        <v>0</v>
      </c>
      <c r="T17" s="18">
        <f>+T14+T15</f>
        <v>502.98</v>
      </c>
      <c r="U17" s="24">
        <f>+U14+U15</f>
        <v>7409.8</v>
      </c>
      <c r="V17" s="18">
        <v>174.29</v>
      </c>
      <c r="W17" s="18">
        <v>313.72000000000003</v>
      </c>
      <c r="X17" s="18">
        <v>846.2</v>
      </c>
      <c r="Y17" s="18">
        <v>199.18</v>
      </c>
      <c r="Z17" s="18">
        <v>213.38</v>
      </c>
      <c r="AA17" s="18">
        <v>597.57000000000005</v>
      </c>
      <c r="AB17" s="18">
        <v>1334.21</v>
      </c>
      <c r="AC17" s="18">
        <v>497.98</v>
      </c>
      <c r="AD17" s="18">
        <v>99.59</v>
      </c>
      <c r="AE17" s="18">
        <v>0</v>
      </c>
      <c r="AF17" s="18">
        <v>2941.91</v>
      </c>
    </row>
    <row r="18" spans="1:32" x14ac:dyDescent="0.2">
      <c r="U18" s="21"/>
    </row>
    <row r="19" spans="1:32" x14ac:dyDescent="0.2">
      <c r="A19" s="11" t="s">
        <v>45</v>
      </c>
      <c r="U19" s="21"/>
    </row>
    <row r="20" spans="1:32" x14ac:dyDescent="0.2">
      <c r="B20" s="1" t="s">
        <v>66</v>
      </c>
      <c r="C20" s="13">
        <v>3571.8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3571.91</v>
      </c>
      <c r="K20" s="13">
        <v>0</v>
      </c>
      <c r="L20" s="13">
        <v>0</v>
      </c>
      <c r="M20" s="13">
        <v>0</v>
      </c>
      <c r="N20" s="14">
        <v>0</v>
      </c>
      <c r="O20" s="13">
        <v>0</v>
      </c>
      <c r="P20" s="13">
        <v>159.91</v>
      </c>
      <c r="Q20" s="13">
        <v>159.91</v>
      </c>
      <c r="R20" s="13">
        <v>0.11</v>
      </c>
      <c r="S20" s="13">
        <v>0</v>
      </c>
      <c r="T20" s="13">
        <v>159.91</v>
      </c>
      <c r="U20" s="22">
        <v>3412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</row>
    <row r="21" spans="1:32" x14ac:dyDescent="0.2">
      <c r="B21" s="1" t="s">
        <v>65</v>
      </c>
      <c r="C21" s="13">
        <v>2842.5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2842.56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42.56</v>
      </c>
      <c r="Q21" s="13">
        <v>42.56</v>
      </c>
      <c r="R21" s="14">
        <v>0.06</v>
      </c>
      <c r="S21" s="13">
        <v>0</v>
      </c>
      <c r="T21" s="13">
        <v>42.56</v>
      </c>
      <c r="U21" s="22">
        <v>2800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215.48</v>
      </c>
      <c r="AB21" s="13">
        <v>0</v>
      </c>
      <c r="AC21" s="13">
        <v>0</v>
      </c>
      <c r="AD21" s="13">
        <v>0</v>
      </c>
      <c r="AE21" s="13">
        <v>0</v>
      </c>
      <c r="AF21" s="13">
        <v>215.48</v>
      </c>
    </row>
    <row r="22" spans="1:32" x14ac:dyDescent="0.2">
      <c r="B22" s="1" t="s">
        <v>67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s="7" customFormat="1" x14ac:dyDescent="0.2">
      <c r="A23" s="16" t="s">
        <v>43</v>
      </c>
      <c r="C23" s="7" t="s">
        <v>44</v>
      </c>
      <c r="D23" s="7" t="s">
        <v>44</v>
      </c>
      <c r="E23" s="7" t="s">
        <v>44</v>
      </c>
      <c r="F23" s="7" t="s">
        <v>44</v>
      </c>
      <c r="G23" s="7" t="s">
        <v>44</v>
      </c>
      <c r="H23" s="7" t="s">
        <v>44</v>
      </c>
      <c r="I23" s="7" t="s">
        <v>44</v>
      </c>
      <c r="J23" s="7" t="s">
        <v>44</v>
      </c>
      <c r="K23" s="7" t="s">
        <v>44</v>
      </c>
      <c r="L23" s="7" t="s">
        <v>44</v>
      </c>
      <c r="M23" s="7" t="s">
        <v>44</v>
      </c>
      <c r="N23" s="7" t="s">
        <v>44</v>
      </c>
      <c r="O23" s="7" t="s">
        <v>44</v>
      </c>
      <c r="P23" s="7" t="s">
        <v>44</v>
      </c>
      <c r="Q23" s="7" t="s">
        <v>44</v>
      </c>
      <c r="R23" s="7" t="s">
        <v>44</v>
      </c>
      <c r="S23" s="7" t="s">
        <v>44</v>
      </c>
      <c r="T23" s="7" t="s">
        <v>44</v>
      </c>
      <c r="U23" s="23" t="s">
        <v>44</v>
      </c>
      <c r="V23" s="7" t="s">
        <v>44</v>
      </c>
      <c r="W23" s="7" t="s">
        <v>44</v>
      </c>
      <c r="X23" s="7" t="s">
        <v>44</v>
      </c>
      <c r="Y23" s="7" t="s">
        <v>44</v>
      </c>
      <c r="Z23" s="7" t="s">
        <v>44</v>
      </c>
      <c r="AA23" s="7" t="s">
        <v>44</v>
      </c>
      <c r="AB23" s="7" t="s">
        <v>44</v>
      </c>
      <c r="AC23" s="7" t="s">
        <v>44</v>
      </c>
      <c r="AD23" s="7" t="s">
        <v>44</v>
      </c>
      <c r="AE23" s="7" t="s">
        <v>44</v>
      </c>
      <c r="AF23" s="7" t="s">
        <v>44</v>
      </c>
    </row>
    <row r="24" spans="1:32" x14ac:dyDescent="0.2">
      <c r="C24" s="18">
        <f>C20+C21+C22</f>
        <v>9256.7999999999993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f>J20+J21+J22</f>
        <v>9257.0299999999988</v>
      </c>
      <c r="K24" s="18">
        <v>0</v>
      </c>
      <c r="L24" s="18">
        <v>0</v>
      </c>
      <c r="M24" s="18">
        <v>0</v>
      </c>
      <c r="N24" s="19">
        <v>0</v>
      </c>
      <c r="O24" s="18">
        <v>0</v>
      </c>
      <c r="P24" s="18">
        <f>P20+P21+P22</f>
        <v>245.03</v>
      </c>
      <c r="Q24" s="18">
        <f>Q20+Q21+Q22</f>
        <v>245.03</v>
      </c>
      <c r="R24" s="18">
        <f>R22+R21+R20</f>
        <v>0.22999999999999998</v>
      </c>
      <c r="S24" s="18">
        <v>0</v>
      </c>
      <c r="T24" s="18">
        <f>T20+T21+T22</f>
        <v>245.03</v>
      </c>
      <c r="U24" s="24">
        <f>U20+U21+U22</f>
        <v>9012</v>
      </c>
      <c r="V24" s="18">
        <v>62.85</v>
      </c>
      <c r="W24" s="18">
        <v>113.13</v>
      </c>
      <c r="X24" s="18">
        <v>309.49</v>
      </c>
      <c r="Y24" s="18">
        <v>71.83</v>
      </c>
      <c r="Z24" s="18">
        <v>71.83</v>
      </c>
      <c r="AA24" s="18">
        <v>430.97</v>
      </c>
      <c r="AB24" s="18">
        <v>485.47</v>
      </c>
      <c r="AC24" s="18">
        <v>179.57</v>
      </c>
      <c r="AD24" s="18">
        <v>35.909999999999997</v>
      </c>
      <c r="AE24" s="18">
        <v>0</v>
      </c>
      <c r="AF24" s="18">
        <v>1275.58</v>
      </c>
    </row>
    <row r="25" spans="1:32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  <c r="P25" s="18"/>
      <c r="Q25" s="18"/>
      <c r="R25" s="18"/>
      <c r="S25" s="18"/>
      <c r="T25" s="18"/>
      <c r="U25" s="24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2">
      <c r="U26" s="21"/>
    </row>
    <row r="27" spans="1:32" x14ac:dyDescent="0.2">
      <c r="A27" s="11" t="s">
        <v>46</v>
      </c>
      <c r="U27" s="21"/>
    </row>
    <row r="28" spans="1:32" x14ac:dyDescent="0.2">
      <c r="B28" s="1" t="s">
        <v>68</v>
      </c>
      <c r="C28" s="13">
        <v>2256.9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2300.0300000000002</v>
      </c>
      <c r="K28" s="13">
        <v>0</v>
      </c>
      <c r="L28" s="13">
        <v>0</v>
      </c>
      <c r="M28" s="13">
        <v>0</v>
      </c>
      <c r="N28" s="14">
        <v>0</v>
      </c>
      <c r="O28" s="14">
        <v>43.13</v>
      </c>
      <c r="P28" s="13">
        <v>0</v>
      </c>
      <c r="Q28" s="13">
        <v>0</v>
      </c>
      <c r="R28" s="14">
        <v>0.03</v>
      </c>
      <c r="S28" s="13">
        <v>0</v>
      </c>
      <c r="T28" s="13">
        <v>0</v>
      </c>
      <c r="U28" s="22">
        <v>2300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</row>
    <row r="29" spans="1:32" x14ac:dyDescent="0.2">
      <c r="B29" s="1" t="s">
        <v>69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3">
        <v>43.13</v>
      </c>
      <c r="P29" s="13">
        <v>0</v>
      </c>
      <c r="Q29" s="13">
        <v>0</v>
      </c>
      <c r="R29" s="13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70</v>
      </c>
      <c r="C30" s="13">
        <v>2256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2299.1999999999998</v>
      </c>
      <c r="K30" s="13">
        <v>0</v>
      </c>
      <c r="L30" s="13">
        <v>0</v>
      </c>
      <c r="M30" s="13">
        <v>0</v>
      </c>
      <c r="N30" s="14">
        <v>0</v>
      </c>
      <c r="O30" s="14">
        <v>43.19</v>
      </c>
      <c r="P30" s="13">
        <v>0</v>
      </c>
      <c r="Q30" s="13">
        <v>0</v>
      </c>
      <c r="R30" s="13">
        <v>0.01</v>
      </c>
      <c r="S30" s="13">
        <v>0</v>
      </c>
      <c r="T30" s="13">
        <v>0</v>
      </c>
      <c r="U30" s="22">
        <v>2299.1999999999998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71</v>
      </c>
      <c r="C31" s="13">
        <v>2265.9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2300.0300000000002</v>
      </c>
      <c r="K31" s="13">
        <v>0</v>
      </c>
      <c r="L31" s="13">
        <v>0</v>
      </c>
      <c r="M31" s="13">
        <v>0</v>
      </c>
      <c r="N31" s="14">
        <v>0</v>
      </c>
      <c r="O31" s="14">
        <v>43.13</v>
      </c>
      <c r="P31" s="13">
        <v>0</v>
      </c>
      <c r="Q31" s="13">
        <v>0</v>
      </c>
      <c r="R31" s="13">
        <v>0.03</v>
      </c>
      <c r="S31" s="13">
        <v>0</v>
      </c>
      <c r="T31" s="13">
        <v>0</v>
      </c>
      <c r="U31" s="22">
        <v>2300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72</v>
      </c>
      <c r="C32" s="13">
        <v>2842.5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2842.5</v>
      </c>
      <c r="K32" s="13">
        <v>0</v>
      </c>
      <c r="L32" s="13">
        <v>0</v>
      </c>
      <c r="M32" s="13">
        <v>0</v>
      </c>
      <c r="N32" s="14">
        <v>0</v>
      </c>
      <c r="O32" s="14">
        <v>0</v>
      </c>
      <c r="P32" s="13">
        <v>42.56</v>
      </c>
      <c r="Q32" s="13">
        <v>42.56</v>
      </c>
      <c r="R32" s="13">
        <v>0.14000000000000001</v>
      </c>
      <c r="S32" s="13">
        <v>0</v>
      </c>
      <c r="T32" s="13">
        <v>42.56</v>
      </c>
      <c r="U32" s="22">
        <v>2799.8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s="7" customFormat="1" x14ac:dyDescent="0.2">
      <c r="A33" s="16" t="s">
        <v>43</v>
      </c>
      <c r="C33" s="7" t="s">
        <v>44</v>
      </c>
      <c r="D33" s="7" t="s">
        <v>44</v>
      </c>
      <c r="E33" s="7" t="s">
        <v>44</v>
      </c>
      <c r="F33" s="7" t="s">
        <v>44</v>
      </c>
      <c r="G33" s="7" t="s">
        <v>44</v>
      </c>
      <c r="H33" s="7" t="s">
        <v>44</v>
      </c>
      <c r="I33" s="7" t="s">
        <v>44</v>
      </c>
      <c r="J33" s="7" t="s">
        <v>44</v>
      </c>
      <c r="K33" s="7" t="s">
        <v>44</v>
      </c>
      <c r="L33" s="7" t="s">
        <v>44</v>
      </c>
      <c r="M33" s="7" t="s">
        <v>44</v>
      </c>
      <c r="N33" s="7" t="s">
        <v>44</v>
      </c>
      <c r="O33" s="7" t="s">
        <v>44</v>
      </c>
      <c r="P33" s="7" t="s">
        <v>44</v>
      </c>
      <c r="Q33" s="7" t="s">
        <v>44</v>
      </c>
      <c r="R33" s="7" t="s">
        <v>44</v>
      </c>
      <c r="S33" s="7" t="s">
        <v>44</v>
      </c>
      <c r="T33" s="7" t="s">
        <v>44</v>
      </c>
      <c r="U33" s="23" t="s">
        <v>44</v>
      </c>
      <c r="V33" s="7" t="s">
        <v>44</v>
      </c>
      <c r="W33" s="7" t="s">
        <v>44</v>
      </c>
      <c r="X33" s="7" t="s">
        <v>44</v>
      </c>
      <c r="Y33" s="7" t="s">
        <v>44</v>
      </c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44</v>
      </c>
      <c r="AE33" s="7" t="s">
        <v>44</v>
      </c>
      <c r="AF33" s="7" t="s">
        <v>44</v>
      </c>
    </row>
    <row r="34" spans="1:32" x14ac:dyDescent="0.2">
      <c r="C34" s="18">
        <f>C28+C29+C30+C31+C32</f>
        <v>11878.2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f>J28+J29+J30+J31+J32</f>
        <v>12041.79</v>
      </c>
      <c r="K34" s="18">
        <v>0</v>
      </c>
      <c r="L34" s="18">
        <v>0</v>
      </c>
      <c r="M34" s="18">
        <v>0</v>
      </c>
      <c r="N34" s="19">
        <v>0</v>
      </c>
      <c r="O34" s="19">
        <f>O28+O29+O30+O31</f>
        <v>172.57999999999998</v>
      </c>
      <c r="P34" s="18">
        <v>42.56</v>
      </c>
      <c r="Q34" s="18">
        <v>42.56</v>
      </c>
      <c r="R34" s="18">
        <f>R28+R29+R30+R31+R32</f>
        <v>0.24</v>
      </c>
      <c r="S34" s="18">
        <v>0</v>
      </c>
      <c r="T34" s="18">
        <v>42.56</v>
      </c>
      <c r="U34" s="24">
        <f>U28+U29+U30+U31+U32</f>
        <v>11999</v>
      </c>
      <c r="V34" s="18">
        <v>0.04</v>
      </c>
      <c r="W34" s="18">
        <v>0.06</v>
      </c>
      <c r="X34" s="18">
        <v>246.67</v>
      </c>
      <c r="Y34" s="18">
        <v>0.03</v>
      </c>
      <c r="Z34" s="18">
        <v>0.03</v>
      </c>
      <c r="AA34" s="18">
        <v>0.09</v>
      </c>
      <c r="AB34" s="18">
        <v>246.77</v>
      </c>
      <c r="AC34" s="18">
        <v>0.08</v>
      </c>
      <c r="AD34" s="18">
        <v>0.01</v>
      </c>
      <c r="AE34" s="18">
        <v>0</v>
      </c>
      <c r="AF34" s="18">
        <v>247.01</v>
      </c>
    </row>
    <row r="35" spans="1:32" x14ac:dyDescent="0.2">
      <c r="U35" s="21"/>
    </row>
    <row r="36" spans="1:32" x14ac:dyDescent="0.2">
      <c r="A36" s="11" t="s">
        <v>47</v>
      </c>
      <c r="U36" s="21"/>
    </row>
    <row r="37" spans="1:32" x14ac:dyDescent="0.2">
      <c r="B37" s="1" t="s">
        <v>73</v>
      </c>
      <c r="C37" s="13">
        <v>1921.5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2000.03</v>
      </c>
      <c r="K37" s="13">
        <v>0</v>
      </c>
      <c r="L37" s="13">
        <v>0</v>
      </c>
      <c r="M37" s="13">
        <v>0</v>
      </c>
      <c r="N37" s="14">
        <v>0</v>
      </c>
      <c r="O37" s="13">
        <v>78.53</v>
      </c>
      <c r="P37" s="13">
        <v>0</v>
      </c>
      <c r="Q37" s="13">
        <v>0</v>
      </c>
      <c r="R37" s="14">
        <v>0.03</v>
      </c>
      <c r="S37" s="13">
        <v>0</v>
      </c>
      <c r="T37" s="13">
        <v>0</v>
      </c>
      <c r="U37" s="22">
        <v>2000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</row>
    <row r="38" spans="1:32" x14ac:dyDescent="0.2">
      <c r="B38" s="1" t="s">
        <v>74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3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s="7" customFormat="1" x14ac:dyDescent="0.2">
      <c r="A39" s="16"/>
      <c r="C39" s="7" t="s">
        <v>44</v>
      </c>
      <c r="D39" s="7" t="s">
        <v>44</v>
      </c>
      <c r="E39" s="7" t="s">
        <v>44</v>
      </c>
      <c r="F39" s="7" t="s">
        <v>44</v>
      </c>
      <c r="G39" s="7" t="s">
        <v>44</v>
      </c>
      <c r="H39" s="7" t="s">
        <v>44</v>
      </c>
      <c r="I39" s="7" t="s">
        <v>44</v>
      </c>
      <c r="J39" s="7" t="s">
        <v>44</v>
      </c>
      <c r="K39" s="7" t="s">
        <v>44</v>
      </c>
      <c r="L39" s="7" t="s">
        <v>44</v>
      </c>
      <c r="M39" s="7" t="s">
        <v>44</v>
      </c>
      <c r="N39" s="7" t="s">
        <v>44</v>
      </c>
      <c r="O39" s="7" t="s">
        <v>44</v>
      </c>
      <c r="P39" s="7" t="s">
        <v>44</v>
      </c>
      <c r="Q39" s="7" t="s">
        <v>44</v>
      </c>
      <c r="R39" s="7" t="s">
        <v>44</v>
      </c>
      <c r="S39" s="7" t="s">
        <v>44</v>
      </c>
      <c r="T39" s="7" t="s">
        <v>44</v>
      </c>
      <c r="U39" s="23" t="s">
        <v>44</v>
      </c>
      <c r="V39" s="7" t="s">
        <v>44</v>
      </c>
      <c r="W39" s="7" t="s">
        <v>44</v>
      </c>
      <c r="X39" s="7" t="s">
        <v>44</v>
      </c>
      <c r="Y39" s="7" t="s">
        <v>44</v>
      </c>
      <c r="Z39" s="7" t="s">
        <v>44</v>
      </c>
      <c r="AA39" s="7" t="s">
        <v>44</v>
      </c>
      <c r="AB39" s="7" t="s">
        <v>44</v>
      </c>
      <c r="AC39" s="7" t="s">
        <v>44</v>
      </c>
      <c r="AD39" s="7" t="s">
        <v>44</v>
      </c>
      <c r="AE39" s="7" t="s">
        <v>44</v>
      </c>
      <c r="AF39" s="7" t="s">
        <v>44</v>
      </c>
    </row>
    <row r="40" spans="1:32" x14ac:dyDescent="0.2">
      <c r="C40" s="18">
        <f>C37+C38</f>
        <v>3843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6890.55</v>
      </c>
      <c r="K40" s="18">
        <v>0</v>
      </c>
      <c r="L40" s="18">
        <v>0</v>
      </c>
      <c r="M40" s="18">
        <v>0</v>
      </c>
      <c r="N40" s="19">
        <v>0</v>
      </c>
      <c r="O40" s="18">
        <f>O37+O38</f>
        <v>157.06</v>
      </c>
      <c r="P40" s="18">
        <v>0</v>
      </c>
      <c r="Q40" s="18">
        <v>0</v>
      </c>
      <c r="R40" s="19">
        <f>R37+R38</f>
        <v>0.06</v>
      </c>
      <c r="S40" s="18">
        <v>0</v>
      </c>
      <c r="T40" s="18">
        <v>0</v>
      </c>
      <c r="U40" s="24">
        <f>U38+U37</f>
        <v>4000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x14ac:dyDescent="0.2">
      <c r="U41" s="21"/>
    </row>
    <row r="42" spans="1:32" x14ac:dyDescent="0.2">
      <c r="A42" s="11" t="s">
        <v>48</v>
      </c>
      <c r="U42" s="21"/>
    </row>
    <row r="43" spans="1:32" x14ac:dyDescent="0.2">
      <c r="B43" s="1" t="s">
        <v>49</v>
      </c>
      <c r="C43" s="13">
        <v>724.8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892.03</v>
      </c>
      <c r="K43" s="13">
        <v>0</v>
      </c>
      <c r="L43" s="13">
        <v>0</v>
      </c>
      <c r="M43" s="13">
        <v>0</v>
      </c>
      <c r="N43" s="14">
        <v>0</v>
      </c>
      <c r="O43" s="14">
        <v>167.23</v>
      </c>
      <c r="P43" s="13">
        <v>0</v>
      </c>
      <c r="Q43" s="13">
        <v>0</v>
      </c>
      <c r="R43" s="13">
        <v>0.03</v>
      </c>
      <c r="S43" s="13">
        <v>0</v>
      </c>
      <c r="T43" s="13">
        <v>0</v>
      </c>
      <c r="U43" s="22">
        <v>892.03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</row>
    <row r="44" spans="1:32" x14ac:dyDescent="0.2">
      <c r="B44" s="1" t="s">
        <v>50</v>
      </c>
      <c r="C44" s="13">
        <v>2395.1999999999998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2415</v>
      </c>
      <c r="K44" s="13">
        <v>0</v>
      </c>
      <c r="L44" s="13">
        <v>0</v>
      </c>
      <c r="M44" s="13">
        <v>0</v>
      </c>
      <c r="N44" s="14">
        <v>0</v>
      </c>
      <c r="O44" s="14">
        <v>19.79</v>
      </c>
      <c r="P44" s="13">
        <v>0</v>
      </c>
      <c r="Q44" s="13">
        <v>0</v>
      </c>
      <c r="R44" s="14">
        <v>0.01</v>
      </c>
      <c r="S44" s="13">
        <v>0</v>
      </c>
      <c r="T44" s="13">
        <v>0</v>
      </c>
      <c r="U44" s="22">
        <v>2415</v>
      </c>
      <c r="V44" s="13">
        <v>42.23</v>
      </c>
      <c r="W44" s="13">
        <v>76.02</v>
      </c>
      <c r="X44" s="13">
        <v>288.87</v>
      </c>
      <c r="Y44" s="13">
        <v>48.26</v>
      </c>
      <c r="Z44" s="13">
        <v>48.26</v>
      </c>
      <c r="AA44" s="13">
        <v>144.79</v>
      </c>
      <c r="AB44" s="13">
        <v>407.12</v>
      </c>
      <c r="AC44" s="13">
        <v>120.66</v>
      </c>
      <c r="AD44" s="13">
        <v>24.13</v>
      </c>
      <c r="AE44" s="13">
        <v>0</v>
      </c>
      <c r="AF44" s="13">
        <v>793.22</v>
      </c>
    </row>
    <row r="45" spans="1:32" s="7" customFormat="1" x14ac:dyDescent="0.2">
      <c r="A45" s="16" t="s">
        <v>43</v>
      </c>
      <c r="C45" s="7" t="s">
        <v>44</v>
      </c>
      <c r="D45" s="7" t="s">
        <v>44</v>
      </c>
      <c r="E45" s="7" t="s">
        <v>44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44</v>
      </c>
      <c r="K45" s="7" t="s">
        <v>44</v>
      </c>
      <c r="L45" s="7" t="s">
        <v>44</v>
      </c>
      <c r="M45" s="7" t="s">
        <v>44</v>
      </c>
      <c r="N45" s="7" t="s">
        <v>44</v>
      </c>
      <c r="O45" s="7" t="s">
        <v>44</v>
      </c>
      <c r="P45" s="7" t="s">
        <v>44</v>
      </c>
      <c r="Q45" s="7" t="s">
        <v>44</v>
      </c>
      <c r="R45" s="7" t="s">
        <v>44</v>
      </c>
      <c r="S45" s="7" t="s">
        <v>44</v>
      </c>
      <c r="T45" s="7" t="s">
        <v>44</v>
      </c>
      <c r="U45" s="23" t="s">
        <v>44</v>
      </c>
      <c r="V45" s="7" t="s">
        <v>44</v>
      </c>
      <c r="W45" s="7" t="s">
        <v>44</v>
      </c>
      <c r="X45" s="7" t="s">
        <v>44</v>
      </c>
      <c r="Y45" s="7" t="s">
        <v>44</v>
      </c>
      <c r="Z45" s="7" t="s">
        <v>44</v>
      </c>
      <c r="AA45" s="7" t="s">
        <v>44</v>
      </c>
      <c r="AB45" s="7" t="s">
        <v>44</v>
      </c>
      <c r="AC45" s="7" t="s">
        <v>44</v>
      </c>
      <c r="AD45" s="7" t="s">
        <v>44</v>
      </c>
      <c r="AE45" s="7" t="s">
        <v>44</v>
      </c>
      <c r="AF45" s="7" t="s">
        <v>44</v>
      </c>
    </row>
    <row r="46" spans="1:32" x14ac:dyDescent="0.2">
      <c r="C46" s="18">
        <f>C43+C44</f>
        <v>3120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f>J43+J44</f>
        <v>3307.0299999999997</v>
      </c>
      <c r="K46" s="18">
        <v>0</v>
      </c>
      <c r="L46" s="18">
        <v>0</v>
      </c>
      <c r="M46" s="18">
        <v>0</v>
      </c>
      <c r="N46" s="19">
        <v>0</v>
      </c>
      <c r="O46" s="19">
        <f>O43+O44</f>
        <v>187.01999999999998</v>
      </c>
      <c r="P46" s="18">
        <v>0</v>
      </c>
      <c r="Q46" s="18">
        <v>0</v>
      </c>
      <c r="R46" s="18">
        <f>R43+R44</f>
        <v>0.04</v>
      </c>
      <c r="S46" s="18">
        <v>0</v>
      </c>
      <c r="T46" s="18">
        <v>0</v>
      </c>
      <c r="U46" s="24">
        <f>U43+U44</f>
        <v>3307.0299999999997</v>
      </c>
      <c r="V46" s="18">
        <v>42.23</v>
      </c>
      <c r="W46" s="18">
        <v>76.02</v>
      </c>
      <c r="X46" s="18">
        <v>288.87</v>
      </c>
      <c r="Y46" s="18">
        <v>48.26</v>
      </c>
      <c r="Z46" s="18">
        <v>48.26</v>
      </c>
      <c r="AA46" s="18">
        <v>144.79</v>
      </c>
      <c r="AB46" s="18">
        <v>407.12</v>
      </c>
      <c r="AC46" s="18">
        <v>120.66</v>
      </c>
      <c r="AD46" s="18">
        <v>24.13</v>
      </c>
      <c r="AE46" s="18">
        <v>0</v>
      </c>
      <c r="AF46" s="18">
        <v>793.22</v>
      </c>
    </row>
    <row r="47" spans="1:32" x14ac:dyDescent="0.2">
      <c r="U47" s="21"/>
    </row>
    <row r="48" spans="1:32" x14ac:dyDescent="0.2">
      <c r="A48" s="11" t="s">
        <v>51</v>
      </c>
      <c r="U48" s="21"/>
    </row>
    <row r="49" spans="1:32" x14ac:dyDescent="0.2">
      <c r="B49" s="1" t="s">
        <v>85</v>
      </c>
      <c r="C49" s="13">
        <v>2256.9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2300.0300000000002</v>
      </c>
      <c r="K49" s="13">
        <v>0</v>
      </c>
      <c r="L49" s="13">
        <v>0</v>
      </c>
      <c r="M49" s="13">
        <v>0</v>
      </c>
      <c r="N49" s="14">
        <v>0</v>
      </c>
      <c r="O49" s="14">
        <v>43.13</v>
      </c>
      <c r="P49" s="13">
        <v>0</v>
      </c>
      <c r="Q49" s="13">
        <v>0</v>
      </c>
      <c r="R49" s="13">
        <v>0.03</v>
      </c>
      <c r="S49" s="13">
        <v>0</v>
      </c>
      <c r="T49" s="13">
        <v>0</v>
      </c>
      <c r="U49" s="22">
        <v>2300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</row>
    <row r="50" spans="1:32" x14ac:dyDescent="0.2">
      <c r="B50" s="1" t="s">
        <v>86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87</v>
      </c>
      <c r="C51" s="13">
        <v>2842.5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2842.5</v>
      </c>
      <c r="K51" s="13">
        <v>0</v>
      </c>
      <c r="L51" s="13">
        <v>0</v>
      </c>
      <c r="M51" s="13">
        <v>0</v>
      </c>
      <c r="N51" s="14">
        <v>0</v>
      </c>
      <c r="O51" s="14">
        <v>42.56</v>
      </c>
      <c r="P51" s="13">
        <v>0</v>
      </c>
      <c r="Q51" s="13">
        <v>0</v>
      </c>
      <c r="R51" s="13">
        <v>0.14000000000000001</v>
      </c>
      <c r="S51" s="13">
        <v>0</v>
      </c>
      <c r="T51" s="13">
        <v>0</v>
      </c>
      <c r="U51" s="22">
        <v>2799.8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88</v>
      </c>
      <c r="C52" s="13">
        <v>2379.15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2400</v>
      </c>
      <c r="K52" s="13">
        <v>0</v>
      </c>
      <c r="L52" s="13">
        <v>0</v>
      </c>
      <c r="M52" s="13">
        <v>0</v>
      </c>
      <c r="N52" s="14">
        <v>0</v>
      </c>
      <c r="O52" s="14">
        <v>20.82</v>
      </c>
      <c r="P52" s="13">
        <v>0</v>
      </c>
      <c r="Q52" s="13">
        <v>0</v>
      </c>
      <c r="R52" s="14">
        <v>0.03</v>
      </c>
      <c r="S52" s="13">
        <v>0</v>
      </c>
      <c r="T52" s="13">
        <v>0</v>
      </c>
      <c r="U52" s="22">
        <v>2400</v>
      </c>
      <c r="V52" s="13">
        <v>0.04</v>
      </c>
      <c r="W52" s="13">
        <v>0.06</v>
      </c>
      <c r="X52" s="13">
        <v>246.67</v>
      </c>
      <c r="Y52" s="13">
        <v>0.03</v>
      </c>
      <c r="Z52" s="13">
        <v>0.03</v>
      </c>
      <c r="AA52" s="13">
        <v>0.09</v>
      </c>
      <c r="AB52" s="13">
        <v>246.77</v>
      </c>
      <c r="AC52" s="13">
        <v>0.08</v>
      </c>
      <c r="AD52" s="13">
        <v>0.01</v>
      </c>
      <c r="AE52" s="13">
        <v>0</v>
      </c>
      <c r="AF52" s="13">
        <v>247.01</v>
      </c>
    </row>
    <row r="53" spans="1:32" s="7" customFormat="1" x14ac:dyDescent="0.2">
      <c r="A53" s="16" t="s">
        <v>43</v>
      </c>
      <c r="C53" s="7" t="s">
        <v>44</v>
      </c>
      <c r="D53" s="7" t="s">
        <v>44</v>
      </c>
      <c r="E53" s="7" t="s">
        <v>44</v>
      </c>
      <c r="F53" s="7" t="s">
        <v>44</v>
      </c>
      <c r="G53" s="7" t="s">
        <v>44</v>
      </c>
      <c r="H53" s="7" t="s">
        <v>44</v>
      </c>
      <c r="I53" s="7" t="s">
        <v>44</v>
      </c>
      <c r="J53" s="7" t="s">
        <v>44</v>
      </c>
      <c r="K53" s="7" t="s">
        <v>44</v>
      </c>
      <c r="L53" s="7" t="s">
        <v>44</v>
      </c>
      <c r="M53" s="7" t="s">
        <v>44</v>
      </c>
      <c r="N53" s="7" t="s">
        <v>44</v>
      </c>
      <c r="O53" s="7" t="s">
        <v>44</v>
      </c>
      <c r="P53" s="7" t="s">
        <v>44</v>
      </c>
      <c r="Q53" s="7" t="s">
        <v>44</v>
      </c>
      <c r="R53" s="7" t="s">
        <v>44</v>
      </c>
      <c r="S53" s="7" t="s">
        <v>44</v>
      </c>
      <c r="T53" s="7" t="s">
        <v>44</v>
      </c>
      <c r="U53" s="23" t="s">
        <v>44</v>
      </c>
      <c r="V53" s="7" t="s">
        <v>44</v>
      </c>
      <c r="W53" s="7" t="s">
        <v>44</v>
      </c>
      <c r="X53" s="7" t="s">
        <v>44</v>
      </c>
      <c r="Y53" s="7" t="s">
        <v>44</v>
      </c>
      <c r="Z53" s="7" t="s">
        <v>44</v>
      </c>
      <c r="AA53" s="7" t="s">
        <v>44</v>
      </c>
      <c r="AB53" s="7" t="s">
        <v>44</v>
      </c>
      <c r="AC53" s="7" t="s">
        <v>44</v>
      </c>
      <c r="AD53" s="7" t="s">
        <v>44</v>
      </c>
      <c r="AE53" s="7" t="s">
        <v>44</v>
      </c>
      <c r="AF53" s="7" t="s">
        <v>44</v>
      </c>
    </row>
    <row r="54" spans="1:32" x14ac:dyDescent="0.2">
      <c r="C54" s="18">
        <f>C52+C51+C50+C49</f>
        <v>9735.4499999999989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f>J52+J51+J50+J49</f>
        <v>9842.5600000000013</v>
      </c>
      <c r="K54" s="18">
        <v>0</v>
      </c>
      <c r="L54" s="18">
        <v>0</v>
      </c>
      <c r="M54" s="18">
        <v>0</v>
      </c>
      <c r="N54" s="19">
        <v>0</v>
      </c>
      <c r="O54" s="19">
        <f>O52+O51+O50+O49</f>
        <v>149.64000000000001</v>
      </c>
      <c r="P54" s="18">
        <v>0</v>
      </c>
      <c r="Q54" s="18">
        <v>0</v>
      </c>
      <c r="R54" s="18">
        <f>R52+R51+R50+R49</f>
        <v>0.23</v>
      </c>
      <c r="S54" s="18">
        <v>0</v>
      </c>
      <c r="T54" s="18">
        <v>0</v>
      </c>
      <c r="U54" s="24">
        <f>U52+U51+U50+U49</f>
        <v>9799.7999999999993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">
      <c r="U55" s="21"/>
    </row>
    <row r="56" spans="1:32" x14ac:dyDescent="0.2">
      <c r="A56" s="11" t="s">
        <v>52</v>
      </c>
      <c r="U56" s="21"/>
    </row>
    <row r="57" spans="1:32" x14ac:dyDescent="0.2">
      <c r="B57" s="1" t="s">
        <v>53</v>
      </c>
      <c r="C57" s="13">
        <v>3791.1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3791.14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291.14</v>
      </c>
      <c r="R57" s="13">
        <v>0.04</v>
      </c>
      <c r="S57" s="13">
        <v>0</v>
      </c>
      <c r="T57" s="13">
        <v>291.14</v>
      </c>
      <c r="U57" s="22">
        <v>3500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">
      <c r="B58" s="1" t="s">
        <v>54</v>
      </c>
      <c r="C58" s="13">
        <v>4595.8500000000004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4596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396</v>
      </c>
      <c r="R58" s="13">
        <v>0.15</v>
      </c>
      <c r="S58" s="13">
        <v>0</v>
      </c>
      <c r="T58" s="13">
        <v>396</v>
      </c>
      <c r="U58" s="22">
        <v>4200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75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62</v>
      </c>
      <c r="C60" s="13">
        <v>3791.1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3791.14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291.14</v>
      </c>
      <c r="R60" s="14">
        <v>0.04</v>
      </c>
      <c r="S60" s="13">
        <v>0</v>
      </c>
      <c r="T60" s="13">
        <v>291.14</v>
      </c>
      <c r="U60" s="22">
        <v>3500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55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291.14</v>
      </c>
      <c r="R61" s="13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s="7" customFormat="1" x14ac:dyDescent="0.2">
      <c r="A62" s="16" t="s">
        <v>43</v>
      </c>
      <c r="C62" s="7" t="s">
        <v>44</v>
      </c>
      <c r="D62" s="7" t="s">
        <v>44</v>
      </c>
      <c r="E62" s="7" t="s">
        <v>44</v>
      </c>
      <c r="F62" s="7" t="s">
        <v>44</v>
      </c>
      <c r="G62" s="7" t="s">
        <v>44</v>
      </c>
      <c r="H62" s="7" t="s">
        <v>44</v>
      </c>
      <c r="I62" s="7" t="s">
        <v>44</v>
      </c>
      <c r="J62" s="7" t="s">
        <v>44</v>
      </c>
      <c r="K62" s="7" t="s">
        <v>44</v>
      </c>
      <c r="L62" s="7" t="s">
        <v>44</v>
      </c>
      <c r="M62" s="7" t="s">
        <v>44</v>
      </c>
      <c r="N62" s="7" t="s">
        <v>44</v>
      </c>
      <c r="O62" s="7" t="s">
        <v>44</v>
      </c>
      <c r="P62" s="7" t="s">
        <v>44</v>
      </c>
      <c r="Q62" s="7" t="s">
        <v>44</v>
      </c>
      <c r="R62" s="7" t="s">
        <v>44</v>
      </c>
      <c r="S62" s="7" t="s">
        <v>44</v>
      </c>
      <c r="T62" s="7" t="s">
        <v>44</v>
      </c>
      <c r="U62" s="23" t="s">
        <v>44</v>
      </c>
      <c r="V62" s="7" t="s">
        <v>44</v>
      </c>
      <c r="W62" s="7" t="s">
        <v>44</v>
      </c>
      <c r="X62" s="7" t="s">
        <v>44</v>
      </c>
      <c r="Y62" s="7" t="s">
        <v>44</v>
      </c>
      <c r="Z62" s="7" t="s">
        <v>44</v>
      </c>
      <c r="AA62" s="7" t="s">
        <v>44</v>
      </c>
      <c r="AB62" s="7" t="s">
        <v>44</v>
      </c>
      <c r="AC62" s="7" t="s">
        <v>44</v>
      </c>
      <c r="AD62" s="7" t="s">
        <v>44</v>
      </c>
      <c r="AE62" s="7" t="s">
        <v>44</v>
      </c>
      <c r="AF62" s="7" t="s">
        <v>44</v>
      </c>
    </row>
    <row r="63" spans="1:32" x14ac:dyDescent="0.2">
      <c r="C63" s="18">
        <f>C57+C58+C59+C60+C61</f>
        <v>20565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f>J57+J58+J59+J60+J61</f>
        <v>20565.419999999998</v>
      </c>
      <c r="K63" s="18">
        <v>0</v>
      </c>
      <c r="L63" s="18">
        <v>0</v>
      </c>
      <c r="M63" s="18">
        <v>0</v>
      </c>
      <c r="N63" s="19">
        <v>0</v>
      </c>
      <c r="O63" s="19">
        <v>0</v>
      </c>
      <c r="P63" s="18">
        <v>0</v>
      </c>
      <c r="Q63" s="18">
        <f>Q57+Q58+Q59+Q60+Q61</f>
        <v>1665.4199999999996</v>
      </c>
      <c r="R63" s="18">
        <f>R61+R60+R59+R58+R57</f>
        <v>0.42</v>
      </c>
      <c r="S63" s="18">
        <v>0</v>
      </c>
      <c r="T63" s="18">
        <f>T61+T60+T59+T58+T57</f>
        <v>1665.42</v>
      </c>
      <c r="U63" s="24">
        <f>U61+U60+U59+U58+U57</f>
        <v>18900</v>
      </c>
      <c r="V63" s="18">
        <v>66.849999999999994</v>
      </c>
      <c r="W63" s="18">
        <v>120.34</v>
      </c>
      <c r="X63" s="18">
        <v>315.62</v>
      </c>
      <c r="Y63" s="18">
        <v>76.400000000000006</v>
      </c>
      <c r="Z63" s="18">
        <v>76.400000000000006</v>
      </c>
      <c r="AA63" s="18">
        <v>229.21</v>
      </c>
      <c r="AB63" s="18">
        <v>502.81</v>
      </c>
      <c r="AC63" s="18">
        <v>191.01</v>
      </c>
      <c r="AD63" s="18">
        <v>38.200000000000003</v>
      </c>
      <c r="AE63" s="18">
        <v>0</v>
      </c>
      <c r="AF63" s="18">
        <v>1114.03</v>
      </c>
    </row>
    <row r="64" spans="1:32" x14ac:dyDescent="0.2">
      <c r="U64" s="21"/>
    </row>
    <row r="65" spans="1:32" x14ac:dyDescent="0.2">
      <c r="A65" s="11" t="s">
        <v>56</v>
      </c>
      <c r="U65" s="21"/>
    </row>
    <row r="66" spans="1:32" x14ac:dyDescent="0.2">
      <c r="B66" s="1" t="s">
        <v>76</v>
      </c>
      <c r="C66" s="13">
        <v>9703.5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9703.5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1434.45</v>
      </c>
      <c r="R66" s="13">
        <v>0.05</v>
      </c>
      <c r="S66" s="13">
        <v>0</v>
      </c>
      <c r="T66" s="13">
        <v>1434.45</v>
      </c>
      <c r="U66" s="22">
        <v>8269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</row>
    <row r="67" spans="1:32" s="7" customFormat="1" x14ac:dyDescent="0.2">
      <c r="A67" s="16" t="s">
        <v>43</v>
      </c>
      <c r="C67" s="7" t="s">
        <v>44</v>
      </c>
      <c r="D67" s="7" t="s">
        <v>44</v>
      </c>
      <c r="E67" s="7" t="s">
        <v>44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44</v>
      </c>
      <c r="K67" s="7" t="s">
        <v>44</v>
      </c>
      <c r="L67" s="7" t="s">
        <v>44</v>
      </c>
      <c r="M67" s="7" t="s">
        <v>44</v>
      </c>
      <c r="N67" s="7" t="s">
        <v>44</v>
      </c>
      <c r="O67" s="7" t="s">
        <v>44</v>
      </c>
      <c r="P67" s="7" t="s">
        <v>44</v>
      </c>
      <c r="Q67" s="7" t="s">
        <v>44</v>
      </c>
      <c r="R67" s="7" t="s">
        <v>44</v>
      </c>
      <c r="S67" s="7" t="s">
        <v>44</v>
      </c>
      <c r="T67" s="7" t="s">
        <v>44</v>
      </c>
      <c r="U67" s="23" t="s">
        <v>44</v>
      </c>
      <c r="V67" s="7" t="s">
        <v>44</v>
      </c>
      <c r="W67" s="7" t="s">
        <v>44</v>
      </c>
      <c r="X67" s="7" t="s">
        <v>44</v>
      </c>
      <c r="Y67" s="7" t="s">
        <v>44</v>
      </c>
      <c r="Z67" s="7" t="s">
        <v>44</v>
      </c>
      <c r="AA67" s="7" t="s">
        <v>44</v>
      </c>
      <c r="AB67" s="7" t="s">
        <v>44</v>
      </c>
      <c r="AC67" s="7" t="s">
        <v>44</v>
      </c>
      <c r="AD67" s="7" t="s">
        <v>44</v>
      </c>
      <c r="AE67" s="7" t="s">
        <v>44</v>
      </c>
      <c r="AF67" s="7" t="s">
        <v>44</v>
      </c>
    </row>
    <row r="68" spans="1:32" x14ac:dyDescent="0.2">
      <c r="C68" s="18">
        <f>C66</f>
        <v>9703.5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f>J66</f>
        <v>9703.5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f>Q66</f>
        <v>1434.45</v>
      </c>
      <c r="R68" s="18">
        <v>0.04</v>
      </c>
      <c r="S68" s="18">
        <v>0</v>
      </c>
      <c r="T68" s="18">
        <f>T66</f>
        <v>1434.45</v>
      </c>
      <c r="U68" s="24">
        <v>8269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x14ac:dyDescent="0.2">
      <c r="U69" s="21"/>
    </row>
    <row r="70" spans="1:32" x14ac:dyDescent="0.2">
      <c r="A70" s="11" t="s">
        <v>57</v>
      </c>
      <c r="U70" s="21"/>
    </row>
    <row r="71" spans="1:32" x14ac:dyDescent="0.2">
      <c r="B71" s="1" t="s">
        <v>58</v>
      </c>
      <c r="C71" s="13">
        <v>2999.55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2999.55</v>
      </c>
      <c r="K71" s="13">
        <v>0</v>
      </c>
      <c r="L71" s="13">
        <v>0</v>
      </c>
      <c r="M71" s="13">
        <v>0</v>
      </c>
      <c r="N71" s="14">
        <v>0</v>
      </c>
      <c r="O71" s="13">
        <v>0</v>
      </c>
      <c r="P71" s="13">
        <v>0</v>
      </c>
      <c r="Q71" s="13">
        <v>59.64</v>
      </c>
      <c r="R71" s="14">
        <v>0.11</v>
      </c>
      <c r="S71" s="13">
        <v>0</v>
      </c>
      <c r="T71" s="13">
        <v>59.64</v>
      </c>
      <c r="U71" s="22">
        <v>2939.8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</row>
    <row r="72" spans="1:32" x14ac:dyDescent="0.2">
      <c r="B72" s="1" t="s">
        <v>77</v>
      </c>
      <c r="C72" s="13">
        <v>3066.9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3066.9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66.97</v>
      </c>
      <c r="R72" s="14">
        <v>0.13</v>
      </c>
      <c r="S72" s="13">
        <v>0</v>
      </c>
      <c r="T72" s="13">
        <v>66.97</v>
      </c>
      <c r="U72" s="22">
        <v>2999.8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78</v>
      </c>
      <c r="C73" s="13">
        <v>3558.3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3558.44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158.44</v>
      </c>
      <c r="R73" s="14">
        <v>0.14000000000000001</v>
      </c>
      <c r="S73" s="13">
        <v>0</v>
      </c>
      <c r="T73" s="13">
        <v>158.44</v>
      </c>
      <c r="U73" s="22">
        <v>3400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s="7" customFormat="1" x14ac:dyDescent="0.2">
      <c r="A74" s="16" t="s">
        <v>43</v>
      </c>
      <c r="C74" s="7" t="s">
        <v>44</v>
      </c>
      <c r="D74" s="7" t="s">
        <v>44</v>
      </c>
      <c r="E74" s="7" t="s">
        <v>44</v>
      </c>
      <c r="F74" s="7" t="s">
        <v>44</v>
      </c>
      <c r="G74" s="7" t="s">
        <v>44</v>
      </c>
      <c r="H74" s="7" t="s">
        <v>44</v>
      </c>
      <c r="I74" s="7" t="s">
        <v>44</v>
      </c>
      <c r="J74" s="7" t="s">
        <v>44</v>
      </c>
      <c r="K74" s="7" t="s">
        <v>44</v>
      </c>
      <c r="L74" s="7" t="s">
        <v>44</v>
      </c>
      <c r="M74" s="7" t="s">
        <v>44</v>
      </c>
      <c r="N74" s="7" t="s">
        <v>44</v>
      </c>
      <c r="O74" s="7" t="s">
        <v>44</v>
      </c>
      <c r="P74" s="7" t="s">
        <v>44</v>
      </c>
      <c r="Q74" s="7" t="s">
        <v>44</v>
      </c>
      <c r="R74" s="7" t="s">
        <v>44</v>
      </c>
      <c r="S74" s="7" t="s">
        <v>44</v>
      </c>
      <c r="T74" s="7" t="s">
        <v>44</v>
      </c>
      <c r="U74" s="23" t="s">
        <v>44</v>
      </c>
      <c r="V74" s="7" t="s">
        <v>44</v>
      </c>
      <c r="W74" s="7" t="s">
        <v>44</v>
      </c>
      <c r="X74" s="7" t="s">
        <v>44</v>
      </c>
      <c r="Y74" s="7" t="s">
        <v>44</v>
      </c>
      <c r="Z74" s="7" t="s">
        <v>44</v>
      </c>
      <c r="AA74" s="7" t="s">
        <v>44</v>
      </c>
      <c r="AB74" s="7" t="s">
        <v>44</v>
      </c>
      <c r="AC74" s="7" t="s">
        <v>44</v>
      </c>
      <c r="AD74" s="7" t="s">
        <v>44</v>
      </c>
      <c r="AE74" s="7" t="s">
        <v>44</v>
      </c>
      <c r="AF74" s="7" t="s">
        <v>44</v>
      </c>
    </row>
    <row r="75" spans="1:32" x14ac:dyDescent="0.2">
      <c r="C75" s="18">
        <f>C73+C72+C71</f>
        <v>9624.75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f>J73+J72+J71</f>
        <v>9624.89</v>
      </c>
      <c r="K75" s="18">
        <v>0</v>
      </c>
      <c r="L75" s="18">
        <v>0</v>
      </c>
      <c r="M75" s="18">
        <v>0</v>
      </c>
      <c r="N75" s="19">
        <v>0</v>
      </c>
      <c r="O75" s="18">
        <v>0</v>
      </c>
      <c r="P75" s="18">
        <v>0</v>
      </c>
      <c r="Q75" s="18">
        <f>Q71+Q72+Q73</f>
        <v>285.05</v>
      </c>
      <c r="R75" s="19">
        <f>R73+R72+R71</f>
        <v>0.38</v>
      </c>
      <c r="S75" s="18">
        <v>0</v>
      </c>
      <c r="T75" s="18">
        <f>T73+T72+T71</f>
        <v>285.05</v>
      </c>
      <c r="U75" s="24">
        <f>U73+U72+U71</f>
        <v>9339.6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9"/>
      <c r="S76" s="18"/>
      <c r="T76" s="18"/>
      <c r="U76" s="24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2">
      <c r="A77" s="11" t="s">
        <v>79</v>
      </c>
      <c r="B77" s="17" t="s">
        <v>80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B78" s="1" t="s">
        <v>81</v>
      </c>
      <c r="C78" s="13">
        <v>2439.1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2499.92</v>
      </c>
      <c r="K78" s="13">
        <v>0</v>
      </c>
      <c r="L78" s="13">
        <v>0</v>
      </c>
      <c r="M78" s="13">
        <v>0</v>
      </c>
      <c r="N78" s="14">
        <v>0</v>
      </c>
      <c r="O78" s="13">
        <v>10.82</v>
      </c>
      <c r="P78" s="13">
        <v>0</v>
      </c>
      <c r="Q78" s="13">
        <v>0</v>
      </c>
      <c r="R78" s="14">
        <v>0.12</v>
      </c>
      <c r="S78" s="13">
        <v>0</v>
      </c>
      <c r="T78" s="13">
        <v>0</v>
      </c>
      <c r="U78" s="22">
        <v>2499.8000000000002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</row>
    <row r="79" spans="1:32" x14ac:dyDescent="0.2">
      <c r="B79" s="1" t="s">
        <v>82</v>
      </c>
      <c r="C79" s="13">
        <v>3937.45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3987.45</v>
      </c>
      <c r="K79" s="13">
        <v>0</v>
      </c>
      <c r="L79" s="13">
        <v>0</v>
      </c>
      <c r="M79" s="13">
        <v>0</v>
      </c>
      <c r="N79" s="14">
        <v>0</v>
      </c>
      <c r="O79" s="13">
        <v>0</v>
      </c>
      <c r="P79" s="13">
        <v>0</v>
      </c>
      <c r="Q79" s="13">
        <v>312.5</v>
      </c>
      <c r="R79" s="14">
        <v>0.15</v>
      </c>
      <c r="S79" s="13">
        <v>0</v>
      </c>
      <c r="T79" s="13">
        <v>312.5</v>
      </c>
      <c r="U79" s="22">
        <v>3674.8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83</v>
      </c>
      <c r="C80" s="13">
        <v>2489.1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2499.92</v>
      </c>
      <c r="K80" s="13">
        <v>0</v>
      </c>
      <c r="L80" s="13">
        <v>0</v>
      </c>
      <c r="M80" s="13">
        <v>0</v>
      </c>
      <c r="N80" s="14">
        <v>0</v>
      </c>
      <c r="O80" s="13">
        <v>10.82</v>
      </c>
      <c r="P80" s="13">
        <v>0</v>
      </c>
      <c r="Q80" s="13">
        <v>0</v>
      </c>
      <c r="R80" s="14">
        <v>0.12</v>
      </c>
      <c r="S80" s="13">
        <v>0</v>
      </c>
      <c r="T80" s="13">
        <v>0</v>
      </c>
      <c r="U80" s="22">
        <v>2499.8000000000002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A81" s="11" t="s">
        <v>84</v>
      </c>
      <c r="B81" s="1" t="s">
        <v>61</v>
      </c>
      <c r="C81" s="7" t="s">
        <v>59</v>
      </c>
      <c r="D81" s="7" t="s">
        <v>59</v>
      </c>
      <c r="E81" s="7" t="s">
        <v>59</v>
      </c>
      <c r="F81" s="7" t="s">
        <v>59</v>
      </c>
      <c r="G81" s="7" t="s">
        <v>59</v>
      </c>
      <c r="H81" s="7" t="s">
        <v>59</v>
      </c>
      <c r="I81" s="7" t="s">
        <v>59</v>
      </c>
      <c r="J81" s="7" t="s">
        <v>59</v>
      </c>
      <c r="K81" s="7" t="s">
        <v>59</v>
      </c>
      <c r="L81" s="7" t="s">
        <v>59</v>
      </c>
      <c r="M81" s="7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7" t="s">
        <v>59</v>
      </c>
      <c r="U81" s="23" t="s">
        <v>59</v>
      </c>
      <c r="V81" s="7" t="s">
        <v>59</v>
      </c>
      <c r="W81" s="7" t="s">
        <v>59</v>
      </c>
      <c r="X81" s="7" t="s">
        <v>59</v>
      </c>
      <c r="Y81" s="7" t="s">
        <v>59</v>
      </c>
      <c r="Z81" s="7" t="s">
        <v>59</v>
      </c>
      <c r="AA81" s="7" t="s">
        <v>59</v>
      </c>
      <c r="AB81" s="7" t="s">
        <v>59</v>
      </c>
      <c r="AC81" s="7" t="s">
        <v>59</v>
      </c>
      <c r="AD81" s="7" t="s">
        <v>59</v>
      </c>
      <c r="AE81" s="7" t="s">
        <v>59</v>
      </c>
      <c r="AF81" s="7" t="s">
        <v>59</v>
      </c>
      <c r="AG81" s="7"/>
    </row>
    <row r="82" spans="1:33" x14ac:dyDescent="0.2">
      <c r="A82" s="15"/>
      <c r="C82" s="18">
        <f>C78+C79+C80</f>
        <v>8865.65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f>J80+J79+J78</f>
        <v>8987.2900000000009</v>
      </c>
      <c r="K82" s="18">
        <v>0</v>
      </c>
      <c r="L82" s="18">
        <v>0</v>
      </c>
      <c r="M82" s="18">
        <v>0</v>
      </c>
      <c r="N82" s="19">
        <v>0</v>
      </c>
      <c r="O82" s="19">
        <f>O80+O78</f>
        <v>21.64</v>
      </c>
      <c r="P82" s="18">
        <v>0</v>
      </c>
      <c r="Q82" s="18">
        <f>Q79</f>
        <v>312.5</v>
      </c>
      <c r="R82" s="18">
        <f>R80+R79+R78</f>
        <v>0.39</v>
      </c>
      <c r="S82" s="18">
        <v>0</v>
      </c>
      <c r="T82" s="18">
        <f>T79</f>
        <v>312.5</v>
      </c>
      <c r="U82" s="24">
        <f>U80+U79+U78</f>
        <v>8674.4000000000015</v>
      </c>
      <c r="V82" s="18">
        <v>346.3</v>
      </c>
      <c r="W82" s="18">
        <v>623.33000000000004</v>
      </c>
      <c r="X82" s="18">
        <v>2253.52</v>
      </c>
      <c r="Y82" s="18">
        <v>395.73</v>
      </c>
      <c r="Z82" s="18">
        <v>409.93</v>
      </c>
      <c r="AA82" s="18">
        <v>1402.72</v>
      </c>
      <c r="AB82" s="18">
        <v>3223.15</v>
      </c>
      <c r="AC82" s="18">
        <v>989.38</v>
      </c>
      <c r="AD82" s="18">
        <v>197.85</v>
      </c>
      <c r="AE82" s="18">
        <v>0</v>
      </c>
      <c r="AF82" s="18">
        <v>6618.76</v>
      </c>
    </row>
    <row r="83" spans="1:33" x14ac:dyDescent="0.2">
      <c r="A83" s="1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9"/>
      <c r="O83" s="19"/>
      <c r="P83" s="18"/>
      <c r="Q83" s="18"/>
      <c r="R83" s="18"/>
      <c r="S83" s="18"/>
      <c r="T83" s="18"/>
      <c r="U83" s="24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3" s="7" customFormat="1" x14ac:dyDescent="0.2">
      <c r="A84" s="16" t="s">
        <v>60</v>
      </c>
      <c r="B84" s="1"/>
      <c r="C84" s="25">
        <f>C17+C24+C34+C40+C46+C54+C63+C68+C75+C82</f>
        <v>94505.15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f>J82+J75+J68+J63+J54+J46+J34+J24+J17</f>
        <v>91242.420000000013</v>
      </c>
      <c r="K84" s="25">
        <v>0</v>
      </c>
      <c r="L84" s="25">
        <v>0</v>
      </c>
      <c r="M84" s="25">
        <v>0</v>
      </c>
      <c r="N84" s="25">
        <v>0</v>
      </c>
      <c r="O84" s="25">
        <f>O82+O54+O46+O40+O34+O17</f>
        <v>754.91000000000008</v>
      </c>
      <c r="P84" s="25">
        <v>0</v>
      </c>
      <c r="Q84" s="25">
        <f>Q82+Q75+Q68+Q63+Q34+Q24+Q17</f>
        <v>4487.9299999999994</v>
      </c>
      <c r="R84" s="25">
        <f>R82+R75+R68+R63+R54+R46+R40+R34+R24+R17</f>
        <v>2.2700000000000005</v>
      </c>
      <c r="S84" s="25">
        <v>0</v>
      </c>
      <c r="T84" s="25">
        <f>T82+T75+T68+T63+T54+T34+T24+T17</f>
        <v>4487.99</v>
      </c>
      <c r="U84" s="26">
        <f>U82+U75+U68+U63+U54+U46+U40+U34+U24+U17</f>
        <v>90710.63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">
      <c r="B85" s="1" t="s">
        <v>61</v>
      </c>
      <c r="C85" s="1" t="s">
        <v>61</v>
      </c>
      <c r="D85" s="1" t="s">
        <v>61</v>
      </c>
      <c r="E85" s="1" t="s">
        <v>61</v>
      </c>
      <c r="F85" s="1" t="s">
        <v>61</v>
      </c>
      <c r="G85" s="1" t="s">
        <v>61</v>
      </c>
      <c r="H85" s="1" t="s">
        <v>61</v>
      </c>
      <c r="I85" s="1" t="s">
        <v>61</v>
      </c>
      <c r="J85" s="1" t="s">
        <v>61</v>
      </c>
      <c r="K85" s="1" t="s">
        <v>61</v>
      </c>
      <c r="M85" s="1" t="s">
        <v>61</v>
      </c>
      <c r="N85" s="1" t="s">
        <v>61</v>
      </c>
      <c r="O85" s="1" t="s">
        <v>61</v>
      </c>
      <c r="P85" s="1" t="s">
        <v>61</v>
      </c>
      <c r="Q85" s="1" t="s">
        <v>61</v>
      </c>
      <c r="R85" s="1" t="s">
        <v>61</v>
      </c>
      <c r="T85" s="1" t="s">
        <v>61</v>
      </c>
      <c r="U85" s="1" t="s">
        <v>61</v>
      </c>
      <c r="V85" s="1" t="s">
        <v>61</v>
      </c>
      <c r="W85" s="1" t="s">
        <v>61</v>
      </c>
      <c r="X85" s="1" t="s">
        <v>61</v>
      </c>
      <c r="Y85" s="1" t="s">
        <v>61</v>
      </c>
      <c r="Z85" s="1" t="s">
        <v>61</v>
      </c>
      <c r="AA85" s="1" t="s">
        <v>61</v>
      </c>
      <c r="AB85" s="1" t="s">
        <v>61</v>
      </c>
      <c r="AC85" s="1" t="s">
        <v>61</v>
      </c>
      <c r="AD85" s="1" t="s">
        <v>61</v>
      </c>
      <c r="AE85" s="1" t="s">
        <v>61</v>
      </c>
    </row>
    <row r="86" spans="1:33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</row>
    <row r="87" spans="1:33" x14ac:dyDescent="0.2">
      <c r="A87" s="2" t="s">
        <v>61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abSelected="1" workbookViewId="0">
      <selection activeCell="B4" sqref="B4:F4"/>
    </sheetView>
  </sheetViews>
  <sheetFormatPr baseColWidth="10" defaultRowHeight="15" x14ac:dyDescent="0.25"/>
  <cols>
    <col min="2" max="2" width="24.28515625" customWidth="1"/>
    <col min="7" max="7" width="19.140625" customWidth="1"/>
  </cols>
  <sheetData>
    <row r="1" spans="1:32" x14ac:dyDescent="0.25">
      <c r="A1" s="30" t="s">
        <v>0</v>
      </c>
      <c r="B1" s="56" t="s">
        <v>61</v>
      </c>
      <c r="C1" s="57"/>
      <c r="D1" s="57"/>
      <c r="E1" s="57"/>
      <c r="F1" s="5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18" x14ac:dyDescent="0.25">
      <c r="A2" s="31" t="s">
        <v>1</v>
      </c>
      <c r="B2" s="58" t="s">
        <v>2</v>
      </c>
      <c r="C2" s="59"/>
      <c r="D2" s="59"/>
      <c r="E2" s="59"/>
      <c r="F2" s="59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5.75" x14ac:dyDescent="0.25">
      <c r="A3" s="27"/>
      <c r="B3" s="60" t="s">
        <v>3</v>
      </c>
      <c r="C3" s="57"/>
      <c r="D3" s="57"/>
      <c r="E3" s="57"/>
      <c r="F3" s="57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x14ac:dyDescent="0.25">
      <c r="A4" s="27"/>
      <c r="B4" s="61" t="s">
        <v>103</v>
      </c>
      <c r="C4" s="57"/>
      <c r="D4" s="57"/>
      <c r="E4" s="57"/>
      <c r="F4" s="57"/>
      <c r="G4" s="33" t="s">
        <v>95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x14ac:dyDescent="0.25">
      <c r="A5" s="27"/>
      <c r="B5" s="32" t="s">
        <v>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x14ac:dyDescent="0.25">
      <c r="A6" s="27"/>
      <c r="B6" s="32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8" spans="1:32" ht="46.5" thickBot="1" x14ac:dyDescent="0.3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5" t="s">
        <v>13</v>
      </c>
      <c r="G8" s="35" t="s">
        <v>14</v>
      </c>
      <c r="H8" s="35" t="s">
        <v>15</v>
      </c>
      <c r="I8" s="36" t="s">
        <v>16</v>
      </c>
      <c r="J8" s="36" t="s">
        <v>17</v>
      </c>
      <c r="K8" s="35" t="s">
        <v>18</v>
      </c>
      <c r="L8" s="35" t="s">
        <v>19</v>
      </c>
      <c r="M8" s="35" t="s">
        <v>20</v>
      </c>
      <c r="N8" s="35" t="s">
        <v>21</v>
      </c>
      <c r="O8" s="35" t="s">
        <v>22</v>
      </c>
      <c r="P8" s="35" t="s">
        <v>23</v>
      </c>
      <c r="Q8" s="35" t="s">
        <v>24</v>
      </c>
      <c r="R8" s="35" t="s">
        <v>25</v>
      </c>
      <c r="S8" s="36" t="s">
        <v>26</v>
      </c>
      <c r="T8" s="36" t="s">
        <v>27</v>
      </c>
      <c r="U8" s="46" t="s">
        <v>28</v>
      </c>
      <c r="V8" s="35" t="s">
        <v>29</v>
      </c>
      <c r="W8" s="35" t="s">
        <v>30</v>
      </c>
      <c r="X8" s="35" t="s">
        <v>31</v>
      </c>
      <c r="Y8" s="35" t="s">
        <v>32</v>
      </c>
      <c r="Z8" s="35" t="s">
        <v>33</v>
      </c>
      <c r="AA8" s="35" t="s">
        <v>34</v>
      </c>
      <c r="AB8" s="35" t="s">
        <v>35</v>
      </c>
      <c r="AC8" s="35" t="s">
        <v>36</v>
      </c>
      <c r="AD8" s="35" t="s">
        <v>37</v>
      </c>
      <c r="AE8" s="36" t="s">
        <v>38</v>
      </c>
      <c r="AF8" s="36" t="s">
        <v>39</v>
      </c>
    </row>
    <row r="9" spans="1:32" ht="15.75" thickTop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4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4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x14ac:dyDescent="0.25">
      <c r="A11" s="38" t="s">
        <v>40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4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4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x14ac:dyDescent="0.25">
      <c r="A13" s="37" t="s">
        <v>41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4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x14ac:dyDescent="0.25">
      <c r="A14" s="27"/>
      <c r="B14" s="28" t="s">
        <v>63</v>
      </c>
      <c r="C14" s="39">
        <v>5015.55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4551.2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464.35</v>
      </c>
      <c r="Q14" s="39">
        <v>464.35</v>
      </c>
      <c r="R14" s="39">
        <v>0.11</v>
      </c>
      <c r="S14" s="39">
        <v>0</v>
      </c>
      <c r="T14" s="39">
        <v>464.42</v>
      </c>
      <c r="U14" s="48">
        <v>4410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</row>
    <row r="15" spans="1:32" x14ac:dyDescent="0.25">
      <c r="A15" s="27"/>
      <c r="B15" s="28" t="s">
        <v>89</v>
      </c>
      <c r="C15" s="39">
        <v>3682.8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3403.4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279.36</v>
      </c>
      <c r="Q15" s="39">
        <v>279.36</v>
      </c>
      <c r="R15" s="39">
        <v>0.4</v>
      </c>
      <c r="S15" s="39">
        <v>0</v>
      </c>
      <c r="T15" s="39">
        <v>279.39999999999998</v>
      </c>
      <c r="U15" s="48">
        <v>2999.8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</row>
    <row r="16" spans="1:32" x14ac:dyDescent="0.25">
      <c r="A16" s="27"/>
      <c r="B16" s="28" t="s">
        <v>90</v>
      </c>
      <c r="C16" s="39">
        <v>2379.15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2400</v>
      </c>
      <c r="K16" s="39">
        <v>0</v>
      </c>
      <c r="L16" s="39">
        <v>0</v>
      </c>
      <c r="M16" s="39">
        <v>0</v>
      </c>
      <c r="N16" s="39">
        <v>0</v>
      </c>
      <c r="O16" s="39">
        <v>20.82</v>
      </c>
      <c r="P16" s="39">
        <v>0</v>
      </c>
      <c r="Q16" s="39">
        <v>0</v>
      </c>
      <c r="R16" s="39">
        <v>0.03</v>
      </c>
      <c r="S16" s="39">
        <v>0</v>
      </c>
      <c r="T16" s="39">
        <v>20.85</v>
      </c>
      <c r="U16" s="48">
        <v>2400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</row>
    <row r="17" spans="1:32" x14ac:dyDescent="0.25">
      <c r="A17" s="42" t="s">
        <v>43</v>
      </c>
      <c r="B17" s="33"/>
      <c r="C17" s="33" t="s">
        <v>44</v>
      </c>
      <c r="D17" s="33" t="s">
        <v>44</v>
      </c>
      <c r="E17" s="33" t="s">
        <v>44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49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</row>
    <row r="18" spans="1:32" x14ac:dyDescent="0.25">
      <c r="A18" s="27"/>
      <c r="B18" s="27"/>
      <c r="C18" s="44">
        <v>11077.5</v>
      </c>
      <c r="D18" s="44">
        <v>0</v>
      </c>
      <c r="E18" s="44">
        <v>710</v>
      </c>
      <c r="F18" s="44">
        <v>0</v>
      </c>
      <c r="G18" s="44">
        <v>0</v>
      </c>
      <c r="H18" s="44">
        <v>0</v>
      </c>
      <c r="I18" s="44">
        <v>0</v>
      </c>
      <c r="J18" s="44">
        <v>10354.6</v>
      </c>
      <c r="K18" s="44">
        <v>0</v>
      </c>
      <c r="L18" s="44">
        <v>0</v>
      </c>
      <c r="M18" s="44">
        <v>0</v>
      </c>
      <c r="N18" s="44">
        <v>0</v>
      </c>
      <c r="O18" s="44">
        <v>20.82</v>
      </c>
      <c r="P18" s="44">
        <v>743.71</v>
      </c>
      <c r="Q18" s="44">
        <v>743.71</v>
      </c>
      <c r="R18" s="44">
        <v>0.54</v>
      </c>
      <c r="S18" s="44">
        <v>0</v>
      </c>
      <c r="T18" s="44">
        <v>743.81999999999994</v>
      </c>
      <c r="U18" s="50">
        <v>9809.7999999999993</v>
      </c>
      <c r="V18" s="44">
        <v>174.29</v>
      </c>
      <c r="W18" s="44">
        <v>313.72000000000003</v>
      </c>
      <c r="X18" s="44">
        <v>846.2</v>
      </c>
      <c r="Y18" s="44">
        <v>199.18</v>
      </c>
      <c r="Z18" s="44">
        <v>213.38</v>
      </c>
      <c r="AA18" s="44">
        <v>597.57000000000005</v>
      </c>
      <c r="AB18" s="44">
        <v>1334.21</v>
      </c>
      <c r="AC18" s="44">
        <v>497.98</v>
      </c>
      <c r="AD18" s="44">
        <v>99.59</v>
      </c>
      <c r="AE18" s="44">
        <v>0</v>
      </c>
      <c r="AF18" s="44">
        <v>2941.91</v>
      </c>
    </row>
    <row r="19" spans="1:32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x14ac:dyDescent="0.25">
      <c r="A20" s="37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x14ac:dyDescent="0.25">
      <c r="A21" s="27"/>
      <c r="B21" s="28" t="s">
        <v>91</v>
      </c>
      <c r="C21" s="39">
        <v>3066.9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2999.8</v>
      </c>
      <c r="K21" s="39">
        <v>0</v>
      </c>
      <c r="L21" s="39">
        <v>0</v>
      </c>
      <c r="M21" s="39">
        <v>0</v>
      </c>
      <c r="N21" s="40">
        <v>0</v>
      </c>
      <c r="O21" s="39">
        <v>0</v>
      </c>
      <c r="P21" s="39">
        <v>212.35</v>
      </c>
      <c r="Q21" s="39">
        <v>66.97</v>
      </c>
      <c r="R21" s="39">
        <v>0.13</v>
      </c>
      <c r="S21" s="39">
        <v>0</v>
      </c>
      <c r="T21" s="39">
        <v>67.099999999999994</v>
      </c>
      <c r="U21" s="48">
        <v>2999.8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</row>
    <row r="22" spans="1:32" x14ac:dyDescent="0.25">
      <c r="A22" s="27"/>
      <c r="B22" s="28" t="s">
        <v>65</v>
      </c>
      <c r="C22" s="39">
        <v>3066.9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2999.8</v>
      </c>
      <c r="K22" s="39">
        <v>0</v>
      </c>
      <c r="L22" s="39">
        <v>0</v>
      </c>
      <c r="M22" s="39">
        <v>0</v>
      </c>
      <c r="N22" s="40">
        <v>0</v>
      </c>
      <c r="O22" s="39">
        <v>0</v>
      </c>
      <c r="P22" s="39">
        <v>212.35</v>
      </c>
      <c r="Q22" s="39">
        <v>66.97</v>
      </c>
      <c r="R22" s="40">
        <v>0.13</v>
      </c>
      <c r="S22" s="39">
        <v>0</v>
      </c>
      <c r="T22" s="39">
        <v>67.099999999999994</v>
      </c>
      <c r="U22" s="48">
        <v>2999.8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215.48</v>
      </c>
      <c r="AB22" s="39">
        <v>0</v>
      </c>
      <c r="AC22" s="39">
        <v>0</v>
      </c>
      <c r="AD22" s="39">
        <v>0</v>
      </c>
      <c r="AE22" s="39">
        <v>0</v>
      </c>
      <c r="AF22" s="39">
        <v>215.48</v>
      </c>
    </row>
    <row r="23" spans="1:32" x14ac:dyDescent="0.25">
      <c r="A23" s="27"/>
      <c r="B23" s="28" t="s">
        <v>67</v>
      </c>
      <c r="C23" s="39">
        <v>3066.9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2999.8</v>
      </c>
      <c r="K23" s="39">
        <v>0</v>
      </c>
      <c r="L23" s="39">
        <v>0</v>
      </c>
      <c r="M23" s="39">
        <v>0</v>
      </c>
      <c r="N23" s="40">
        <v>0</v>
      </c>
      <c r="O23" s="39">
        <v>0</v>
      </c>
      <c r="P23" s="39">
        <v>212.35</v>
      </c>
      <c r="Q23" s="39">
        <v>66.97</v>
      </c>
      <c r="R23" s="40">
        <v>0.13</v>
      </c>
      <c r="S23" s="39">
        <v>0</v>
      </c>
      <c r="T23" s="39">
        <v>67.099999999999994</v>
      </c>
      <c r="U23" s="48">
        <v>2999.8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215.48</v>
      </c>
      <c r="AB23" s="39">
        <v>0</v>
      </c>
      <c r="AC23" s="39">
        <v>0</v>
      </c>
      <c r="AD23" s="39">
        <v>0</v>
      </c>
      <c r="AE23" s="39">
        <v>0</v>
      </c>
      <c r="AF23" s="39">
        <v>215.48</v>
      </c>
    </row>
    <row r="24" spans="1:32" x14ac:dyDescent="0.25">
      <c r="A24" s="42" t="s">
        <v>43</v>
      </c>
      <c r="B24" s="33"/>
      <c r="C24" s="33" t="s">
        <v>44</v>
      </c>
      <c r="D24" s="33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49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</row>
    <row r="25" spans="1:32" x14ac:dyDescent="0.25">
      <c r="A25" s="27"/>
      <c r="B25" s="27"/>
      <c r="C25" s="44">
        <v>9200.7000000000007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8999.4000000000015</v>
      </c>
      <c r="K25" s="44">
        <v>0</v>
      </c>
      <c r="L25" s="44">
        <v>0</v>
      </c>
      <c r="M25" s="44">
        <v>0</v>
      </c>
      <c r="N25" s="45">
        <v>0</v>
      </c>
      <c r="O25" s="44">
        <v>0</v>
      </c>
      <c r="P25" s="44">
        <v>637.04999999999995</v>
      </c>
      <c r="Q25" s="44">
        <v>200.91</v>
      </c>
      <c r="R25" s="44">
        <v>0.39</v>
      </c>
      <c r="S25" s="44">
        <v>0</v>
      </c>
      <c r="T25" s="44">
        <v>201.29999999999998</v>
      </c>
      <c r="U25" s="50">
        <v>8999.4000000000015</v>
      </c>
      <c r="V25" s="44">
        <v>62.85</v>
      </c>
      <c r="W25" s="44">
        <v>113.13</v>
      </c>
      <c r="X25" s="44">
        <v>309.49</v>
      </c>
      <c r="Y25" s="44">
        <v>71.83</v>
      </c>
      <c r="Z25" s="44">
        <v>71.83</v>
      </c>
      <c r="AA25" s="44">
        <v>430.97</v>
      </c>
      <c r="AB25" s="44">
        <v>485.47</v>
      </c>
      <c r="AC25" s="44">
        <v>179.57</v>
      </c>
      <c r="AD25" s="44">
        <v>35.909999999999997</v>
      </c>
      <c r="AE25" s="44">
        <v>0</v>
      </c>
      <c r="AF25" s="44">
        <v>1275.58</v>
      </c>
    </row>
    <row r="26" spans="1:32" x14ac:dyDescent="0.25">
      <c r="A26" s="27"/>
      <c r="B26" s="2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4"/>
      <c r="P26" s="44"/>
      <c r="Q26" s="44"/>
      <c r="R26" s="44"/>
      <c r="S26" s="44"/>
      <c r="T26" s="44"/>
      <c r="U26" s="50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x14ac:dyDescent="0.25">
      <c r="A28" s="37" t="s">
        <v>46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x14ac:dyDescent="0.25">
      <c r="A29" s="27"/>
      <c r="B29" s="28" t="s">
        <v>68</v>
      </c>
      <c r="C29" s="39">
        <v>2335.9499999999998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2335.9499999999998</v>
      </c>
      <c r="K29" s="39">
        <v>0</v>
      </c>
      <c r="L29" s="39">
        <v>0</v>
      </c>
      <c r="M29" s="39">
        <v>0</v>
      </c>
      <c r="N29" s="40">
        <v>0</v>
      </c>
      <c r="O29" s="40">
        <v>160.30000000000001</v>
      </c>
      <c r="P29" s="39">
        <v>23.65</v>
      </c>
      <c r="Q29" s="39">
        <v>0</v>
      </c>
      <c r="R29" s="40">
        <v>0.7</v>
      </c>
      <c r="S29" s="39">
        <v>0</v>
      </c>
      <c r="T29" s="39">
        <v>23.65</v>
      </c>
      <c r="U29" s="48">
        <v>2359.6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</row>
    <row r="30" spans="1:32" x14ac:dyDescent="0.25">
      <c r="A30" s="27"/>
      <c r="B30" s="28" t="s">
        <v>69</v>
      </c>
      <c r="C30" s="39">
        <v>2335.9499999999998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2335.9499999999998</v>
      </c>
      <c r="K30" s="39">
        <v>0</v>
      </c>
      <c r="L30" s="39">
        <v>0</v>
      </c>
      <c r="M30" s="39">
        <v>0</v>
      </c>
      <c r="N30" s="40">
        <v>0</v>
      </c>
      <c r="O30" s="39">
        <v>160.30000000000001</v>
      </c>
      <c r="P30" s="39">
        <v>23.65</v>
      </c>
      <c r="Q30" s="39">
        <v>0</v>
      </c>
      <c r="R30" s="39">
        <v>0.7</v>
      </c>
      <c r="S30" s="39">
        <v>0</v>
      </c>
      <c r="T30" s="39">
        <v>23.65</v>
      </c>
      <c r="U30" s="48">
        <v>2359.6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</row>
    <row r="31" spans="1:32" x14ac:dyDescent="0.25">
      <c r="A31" s="27"/>
      <c r="B31" s="28" t="s">
        <v>70</v>
      </c>
      <c r="C31" s="39">
        <v>2334.9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2334.9</v>
      </c>
      <c r="K31" s="39">
        <v>0</v>
      </c>
      <c r="L31" s="39">
        <v>0</v>
      </c>
      <c r="M31" s="39">
        <v>0</v>
      </c>
      <c r="N31" s="40">
        <v>0</v>
      </c>
      <c r="O31" s="40">
        <v>160.30000000000001</v>
      </c>
      <c r="P31" s="39">
        <v>23.65</v>
      </c>
      <c r="Q31" s="39">
        <v>0</v>
      </c>
      <c r="R31" s="39">
        <v>0.7</v>
      </c>
      <c r="S31" s="39">
        <v>0</v>
      </c>
      <c r="T31" s="39">
        <v>23.65</v>
      </c>
      <c r="U31" s="48">
        <v>2359.6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</row>
    <row r="32" spans="1:32" x14ac:dyDescent="0.25">
      <c r="A32" s="27"/>
      <c r="B32" s="28" t="s">
        <v>71</v>
      </c>
      <c r="C32" s="39">
        <v>2335.9499999999998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2335.9499999999998</v>
      </c>
      <c r="K32" s="39">
        <v>0</v>
      </c>
      <c r="L32" s="39">
        <v>0</v>
      </c>
      <c r="M32" s="39">
        <v>0</v>
      </c>
      <c r="N32" s="40">
        <v>0</v>
      </c>
      <c r="O32" s="40">
        <v>160.30000000000001</v>
      </c>
      <c r="P32" s="39">
        <v>23.7</v>
      </c>
      <c r="Q32" s="39">
        <v>0</v>
      </c>
      <c r="R32" s="39">
        <v>0.7</v>
      </c>
      <c r="S32" s="39">
        <v>0</v>
      </c>
      <c r="T32" s="39">
        <v>23.65</v>
      </c>
      <c r="U32" s="48">
        <v>2358.6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</row>
    <row r="33" spans="1:32" x14ac:dyDescent="0.25">
      <c r="A33" s="27"/>
      <c r="B33" s="28" t="s">
        <v>72</v>
      </c>
      <c r="C33" s="39">
        <v>2941.95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2941.95</v>
      </c>
      <c r="K33" s="39">
        <v>0</v>
      </c>
      <c r="L33" s="39">
        <v>0</v>
      </c>
      <c r="M33" s="39">
        <v>0</v>
      </c>
      <c r="N33" s="40">
        <v>0</v>
      </c>
      <c r="O33" s="40">
        <v>145.38</v>
      </c>
      <c r="P33" s="39">
        <v>53.35</v>
      </c>
      <c r="Q33" s="39">
        <v>53.38</v>
      </c>
      <c r="R33" s="39">
        <v>0.3</v>
      </c>
      <c r="S33" s="39">
        <v>0</v>
      </c>
      <c r="T33" s="39">
        <v>53.35</v>
      </c>
      <c r="U33" s="48">
        <v>2888.6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</row>
    <row r="34" spans="1:32" x14ac:dyDescent="0.25">
      <c r="A34" s="42" t="s">
        <v>43</v>
      </c>
      <c r="B34" s="33"/>
      <c r="C34" s="33" t="s">
        <v>44</v>
      </c>
      <c r="D34" s="33" t="s">
        <v>44</v>
      </c>
      <c r="E34" s="33" t="s">
        <v>44</v>
      </c>
      <c r="F34" s="33" t="s">
        <v>44</v>
      </c>
      <c r="G34" s="33" t="s">
        <v>44</v>
      </c>
      <c r="H34" s="33" t="s">
        <v>44</v>
      </c>
      <c r="I34" s="33" t="s">
        <v>44</v>
      </c>
      <c r="J34" s="33" t="s">
        <v>44</v>
      </c>
      <c r="K34" s="33" t="s">
        <v>44</v>
      </c>
      <c r="L34" s="33" t="s">
        <v>44</v>
      </c>
      <c r="M34" s="33" t="s">
        <v>44</v>
      </c>
      <c r="N34" s="33" t="s">
        <v>44</v>
      </c>
      <c r="O34" s="33" t="s">
        <v>44</v>
      </c>
      <c r="P34" s="33" t="s">
        <v>44</v>
      </c>
      <c r="Q34" s="33" t="s">
        <v>44</v>
      </c>
      <c r="R34" s="33" t="s">
        <v>44</v>
      </c>
      <c r="S34" s="33" t="s">
        <v>44</v>
      </c>
      <c r="T34" s="33" t="s">
        <v>44</v>
      </c>
      <c r="U34" s="49" t="s">
        <v>44</v>
      </c>
      <c r="V34" s="33" t="s">
        <v>44</v>
      </c>
      <c r="W34" s="33" t="s">
        <v>44</v>
      </c>
      <c r="X34" s="33" t="s">
        <v>44</v>
      </c>
      <c r="Y34" s="33" t="s">
        <v>44</v>
      </c>
      <c r="Z34" s="33" t="s">
        <v>44</v>
      </c>
      <c r="AA34" s="33" t="s">
        <v>44</v>
      </c>
      <c r="AB34" s="33" t="s">
        <v>44</v>
      </c>
      <c r="AC34" s="33" t="s">
        <v>44</v>
      </c>
      <c r="AD34" s="33" t="s">
        <v>44</v>
      </c>
      <c r="AE34" s="33" t="s">
        <v>44</v>
      </c>
      <c r="AF34" s="33" t="s">
        <v>44</v>
      </c>
    </row>
    <row r="35" spans="1:32" x14ac:dyDescent="0.25">
      <c r="A35" s="27"/>
      <c r="B35" s="27"/>
      <c r="C35" s="44">
        <v>12284.7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12284.7</v>
      </c>
      <c r="K35" s="44">
        <v>0</v>
      </c>
      <c r="L35" s="44">
        <v>0</v>
      </c>
      <c r="M35" s="44">
        <v>0</v>
      </c>
      <c r="N35" s="45">
        <v>0</v>
      </c>
      <c r="O35" s="45">
        <v>641.20000000000005</v>
      </c>
      <c r="P35" s="44">
        <v>42.56</v>
      </c>
      <c r="Q35" s="44">
        <v>42.56</v>
      </c>
      <c r="R35" s="44">
        <v>3.0999999999999996</v>
      </c>
      <c r="S35" s="44">
        <v>0</v>
      </c>
      <c r="T35" s="44">
        <v>42.56</v>
      </c>
      <c r="U35" s="50">
        <v>12326</v>
      </c>
      <c r="V35" s="44">
        <v>0.04</v>
      </c>
      <c r="W35" s="44">
        <v>0.06</v>
      </c>
      <c r="X35" s="44">
        <v>246.67</v>
      </c>
      <c r="Y35" s="44">
        <v>0.03</v>
      </c>
      <c r="Z35" s="44">
        <v>0.03</v>
      </c>
      <c r="AA35" s="44">
        <v>0.09</v>
      </c>
      <c r="AB35" s="44">
        <v>246.77</v>
      </c>
      <c r="AC35" s="44">
        <v>0.08</v>
      </c>
      <c r="AD35" s="44">
        <v>0.01</v>
      </c>
      <c r="AE35" s="44">
        <v>0</v>
      </c>
      <c r="AF35" s="44">
        <v>247.01</v>
      </c>
    </row>
    <row r="36" spans="1:32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4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x14ac:dyDescent="0.25">
      <c r="A37" s="37" t="s">
        <v>47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4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x14ac:dyDescent="0.25">
      <c r="A38" s="27"/>
      <c r="B38" s="28" t="s">
        <v>73</v>
      </c>
      <c r="C38" s="39">
        <v>1988.7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1988.7</v>
      </c>
      <c r="K38" s="39">
        <v>0</v>
      </c>
      <c r="L38" s="39">
        <v>0</v>
      </c>
      <c r="M38" s="39">
        <v>0</v>
      </c>
      <c r="N38" s="40">
        <v>0</v>
      </c>
      <c r="O38" s="39">
        <v>188.71</v>
      </c>
      <c r="P38" s="39">
        <v>114.49</v>
      </c>
      <c r="Q38" s="39">
        <v>0</v>
      </c>
      <c r="R38" s="40">
        <v>0.8</v>
      </c>
      <c r="S38" s="39">
        <v>0</v>
      </c>
      <c r="T38" s="39">
        <v>74.3</v>
      </c>
      <c r="U38" s="48">
        <v>2063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</row>
    <row r="39" spans="1:32" x14ac:dyDescent="0.25">
      <c r="A39" s="27"/>
      <c r="B39" s="28" t="s">
        <v>74</v>
      </c>
      <c r="C39" s="39">
        <v>1988.7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1988.7</v>
      </c>
      <c r="K39" s="39">
        <v>0</v>
      </c>
      <c r="L39" s="39">
        <v>0</v>
      </c>
      <c r="M39" s="39">
        <v>0</v>
      </c>
      <c r="N39" s="39">
        <v>0</v>
      </c>
      <c r="O39" s="39">
        <v>188.71</v>
      </c>
      <c r="P39" s="39">
        <v>114.49</v>
      </c>
      <c r="Q39" s="39">
        <v>0</v>
      </c>
      <c r="R39" s="40">
        <v>0.8</v>
      </c>
      <c r="S39" s="39">
        <v>0</v>
      </c>
      <c r="T39" s="39">
        <v>74.3</v>
      </c>
      <c r="U39" s="48">
        <v>2063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</row>
    <row r="40" spans="1:32" x14ac:dyDescent="0.25">
      <c r="A40" s="42"/>
      <c r="B40" s="33"/>
      <c r="C40" s="33" t="s">
        <v>44</v>
      </c>
      <c r="D40" s="33" t="s">
        <v>44</v>
      </c>
      <c r="E40" s="33" t="s">
        <v>44</v>
      </c>
      <c r="F40" s="33" t="s">
        <v>44</v>
      </c>
      <c r="G40" s="33" t="s">
        <v>44</v>
      </c>
      <c r="H40" s="33" t="s">
        <v>44</v>
      </c>
      <c r="I40" s="33" t="s">
        <v>44</v>
      </c>
      <c r="J40" s="33" t="s">
        <v>44</v>
      </c>
      <c r="K40" s="33" t="s">
        <v>44</v>
      </c>
      <c r="L40" s="33" t="s">
        <v>44</v>
      </c>
      <c r="M40" s="33" t="s">
        <v>44</v>
      </c>
      <c r="N40" s="33" t="s">
        <v>44</v>
      </c>
      <c r="O40" s="33" t="s">
        <v>44</v>
      </c>
      <c r="P40" s="33" t="s">
        <v>44</v>
      </c>
      <c r="Q40" s="33" t="s">
        <v>44</v>
      </c>
      <c r="R40" s="33" t="s">
        <v>44</v>
      </c>
      <c r="S40" s="33" t="s">
        <v>44</v>
      </c>
      <c r="T40" s="33" t="s">
        <v>44</v>
      </c>
      <c r="U40" s="49" t="s">
        <v>44</v>
      </c>
      <c r="V40" s="33" t="s">
        <v>44</v>
      </c>
      <c r="W40" s="33" t="s">
        <v>44</v>
      </c>
      <c r="X40" s="33" t="s">
        <v>44</v>
      </c>
      <c r="Y40" s="33" t="s">
        <v>44</v>
      </c>
      <c r="Z40" s="33" t="s">
        <v>44</v>
      </c>
      <c r="AA40" s="33" t="s">
        <v>44</v>
      </c>
      <c r="AB40" s="33" t="s">
        <v>44</v>
      </c>
      <c r="AC40" s="33" t="s">
        <v>44</v>
      </c>
      <c r="AD40" s="33" t="s">
        <v>44</v>
      </c>
      <c r="AE40" s="33" t="s">
        <v>44</v>
      </c>
      <c r="AF40" s="33" t="s">
        <v>44</v>
      </c>
    </row>
    <row r="41" spans="1:32" x14ac:dyDescent="0.25">
      <c r="A41" s="27"/>
      <c r="B41" s="27"/>
      <c r="C41" s="44">
        <v>3977.4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6890.55</v>
      </c>
      <c r="K41" s="44">
        <v>0</v>
      </c>
      <c r="L41" s="44">
        <v>0</v>
      </c>
      <c r="M41" s="44">
        <v>0</v>
      </c>
      <c r="N41" s="45">
        <v>0</v>
      </c>
      <c r="O41" s="44">
        <v>377.42</v>
      </c>
      <c r="P41" s="44">
        <v>0</v>
      </c>
      <c r="Q41" s="44">
        <v>0</v>
      </c>
      <c r="R41" s="45">
        <v>1.6</v>
      </c>
      <c r="S41" s="44">
        <v>0</v>
      </c>
      <c r="T41" s="44">
        <v>0</v>
      </c>
      <c r="U41" s="50">
        <v>4126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</row>
    <row r="42" spans="1:32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4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x14ac:dyDescent="0.25">
      <c r="A43" s="37" t="s">
        <v>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4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x14ac:dyDescent="0.25">
      <c r="A44" s="27"/>
      <c r="B44" s="28" t="s">
        <v>49</v>
      </c>
      <c r="C44" s="39">
        <v>750.15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750.15</v>
      </c>
      <c r="K44" s="39">
        <v>0</v>
      </c>
      <c r="L44" s="39">
        <v>0</v>
      </c>
      <c r="M44" s="39">
        <v>0</v>
      </c>
      <c r="N44" s="40">
        <v>0</v>
      </c>
      <c r="O44" s="40">
        <v>165.61</v>
      </c>
      <c r="P44" s="39">
        <v>0</v>
      </c>
      <c r="Q44" s="39">
        <v>0</v>
      </c>
      <c r="R44" s="39">
        <v>0.4</v>
      </c>
      <c r="S44" s="39">
        <v>0</v>
      </c>
      <c r="T44" s="39">
        <v>165.65</v>
      </c>
      <c r="U44" s="48">
        <v>915.8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</row>
    <row r="45" spans="1:32" x14ac:dyDescent="0.25">
      <c r="A45" s="27"/>
      <c r="B45" s="28" t="s">
        <v>50</v>
      </c>
      <c r="C45" s="39">
        <v>2479.0500000000002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2479.0500000000002</v>
      </c>
      <c r="K45" s="39">
        <v>0</v>
      </c>
      <c r="L45" s="39">
        <v>0</v>
      </c>
      <c r="M45" s="39">
        <v>0</v>
      </c>
      <c r="N45" s="40">
        <v>0</v>
      </c>
      <c r="O45" s="40">
        <v>11.91</v>
      </c>
      <c r="P45" s="39">
        <v>0</v>
      </c>
      <c r="Q45" s="39">
        <v>0</v>
      </c>
      <c r="R45" s="40">
        <v>0.4</v>
      </c>
      <c r="S45" s="39">
        <v>0</v>
      </c>
      <c r="T45" s="39">
        <v>11.95</v>
      </c>
      <c r="U45" s="48">
        <v>2491</v>
      </c>
      <c r="V45" s="39">
        <v>42.23</v>
      </c>
      <c r="W45" s="39">
        <v>76.02</v>
      </c>
      <c r="X45" s="39">
        <v>288.87</v>
      </c>
      <c r="Y45" s="39">
        <v>48.26</v>
      </c>
      <c r="Z45" s="39">
        <v>48.26</v>
      </c>
      <c r="AA45" s="39">
        <v>144.79</v>
      </c>
      <c r="AB45" s="39">
        <v>407.12</v>
      </c>
      <c r="AC45" s="39">
        <v>120.66</v>
      </c>
      <c r="AD45" s="39">
        <v>24.13</v>
      </c>
      <c r="AE45" s="39">
        <v>0</v>
      </c>
      <c r="AF45" s="39">
        <v>793.22</v>
      </c>
    </row>
    <row r="46" spans="1:32" x14ac:dyDescent="0.25">
      <c r="A46" s="42" t="s">
        <v>43</v>
      </c>
      <c r="B46" s="33"/>
      <c r="C46" s="33" t="s">
        <v>44</v>
      </c>
      <c r="D46" s="33" t="s">
        <v>44</v>
      </c>
      <c r="E46" s="33" t="s">
        <v>44</v>
      </c>
      <c r="F46" s="33" t="s">
        <v>44</v>
      </c>
      <c r="G46" s="33" t="s">
        <v>44</v>
      </c>
      <c r="H46" s="33" t="s">
        <v>44</v>
      </c>
      <c r="I46" s="33" t="s">
        <v>44</v>
      </c>
      <c r="J46" s="33" t="s">
        <v>44</v>
      </c>
      <c r="K46" s="33" t="s">
        <v>44</v>
      </c>
      <c r="L46" s="33" t="s">
        <v>44</v>
      </c>
      <c r="M46" s="33" t="s">
        <v>44</v>
      </c>
      <c r="N46" s="33" t="s">
        <v>44</v>
      </c>
      <c r="O46" s="33" t="s">
        <v>44</v>
      </c>
      <c r="P46" s="33" t="s">
        <v>44</v>
      </c>
      <c r="Q46" s="33" t="s">
        <v>44</v>
      </c>
      <c r="R46" s="33" t="s">
        <v>44</v>
      </c>
      <c r="S46" s="33" t="s">
        <v>44</v>
      </c>
      <c r="T46" s="33" t="s">
        <v>44</v>
      </c>
      <c r="U46" s="49" t="s">
        <v>44</v>
      </c>
      <c r="V46" s="33" t="s">
        <v>44</v>
      </c>
      <c r="W46" s="33" t="s">
        <v>44</v>
      </c>
      <c r="X46" s="33" t="s">
        <v>44</v>
      </c>
      <c r="Y46" s="33" t="s">
        <v>44</v>
      </c>
      <c r="Z46" s="33" t="s">
        <v>44</v>
      </c>
      <c r="AA46" s="33" t="s">
        <v>44</v>
      </c>
      <c r="AB46" s="33" t="s">
        <v>44</v>
      </c>
      <c r="AC46" s="33" t="s">
        <v>44</v>
      </c>
      <c r="AD46" s="33" t="s">
        <v>44</v>
      </c>
      <c r="AE46" s="33" t="s">
        <v>44</v>
      </c>
      <c r="AF46" s="33" t="s">
        <v>44</v>
      </c>
    </row>
    <row r="47" spans="1:32" x14ac:dyDescent="0.25">
      <c r="A47" s="27"/>
      <c r="B47" s="27"/>
      <c r="C47" s="44">
        <v>3229.2000000000003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3229.2000000000003</v>
      </c>
      <c r="K47" s="44">
        <v>0</v>
      </c>
      <c r="L47" s="44">
        <v>0</v>
      </c>
      <c r="M47" s="44">
        <v>0</v>
      </c>
      <c r="N47" s="45">
        <v>0</v>
      </c>
      <c r="O47" s="45">
        <v>177.52</v>
      </c>
      <c r="P47" s="44">
        <v>0</v>
      </c>
      <c r="Q47" s="44">
        <v>0</v>
      </c>
      <c r="R47" s="44">
        <v>0.8</v>
      </c>
      <c r="S47" s="44">
        <v>0</v>
      </c>
      <c r="T47" s="44">
        <v>0</v>
      </c>
      <c r="U47" s="50">
        <v>3406.8</v>
      </c>
      <c r="V47" s="44">
        <v>42.23</v>
      </c>
      <c r="W47" s="44">
        <v>76.02</v>
      </c>
      <c r="X47" s="44">
        <v>288.87</v>
      </c>
      <c r="Y47" s="44">
        <v>48.26</v>
      </c>
      <c r="Z47" s="44">
        <v>48.26</v>
      </c>
      <c r="AA47" s="44">
        <v>144.79</v>
      </c>
      <c r="AB47" s="44">
        <v>407.12</v>
      </c>
      <c r="AC47" s="44">
        <v>120.66</v>
      </c>
      <c r="AD47" s="44">
        <v>24.13</v>
      </c>
      <c r="AE47" s="44">
        <v>0</v>
      </c>
      <c r="AF47" s="44">
        <v>793.22</v>
      </c>
    </row>
    <row r="48" spans="1:32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4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x14ac:dyDescent="0.25">
      <c r="A49" s="37" t="s">
        <v>51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4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x14ac:dyDescent="0.25">
      <c r="A50" s="27"/>
      <c r="B50" s="28" t="s">
        <v>85</v>
      </c>
      <c r="C50" s="39">
        <v>2335.9499999999998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2335.9499999999998</v>
      </c>
      <c r="K50" s="39">
        <v>0</v>
      </c>
      <c r="L50" s="39">
        <v>0</v>
      </c>
      <c r="M50" s="39">
        <v>0</v>
      </c>
      <c r="N50" s="40">
        <v>0</v>
      </c>
      <c r="O50" s="40">
        <v>23.58</v>
      </c>
      <c r="P50" s="39">
        <v>0</v>
      </c>
      <c r="Q50" s="39">
        <v>0</v>
      </c>
      <c r="R50" s="39">
        <v>0.7</v>
      </c>
      <c r="S50" s="39">
        <v>0</v>
      </c>
      <c r="T50" s="39">
        <v>23.65</v>
      </c>
      <c r="U50" s="48">
        <v>2359.6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</row>
    <row r="51" spans="1:32" x14ac:dyDescent="0.25">
      <c r="A51" s="27"/>
      <c r="B51" s="28" t="s">
        <v>86</v>
      </c>
      <c r="C51" s="39">
        <v>2335.9499999999998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2335.9499999999998</v>
      </c>
      <c r="K51" s="39">
        <v>0</v>
      </c>
      <c r="L51" s="39">
        <v>0</v>
      </c>
      <c r="M51" s="39">
        <v>0</v>
      </c>
      <c r="N51" s="40">
        <v>0</v>
      </c>
      <c r="O51" s="40">
        <v>23.8</v>
      </c>
      <c r="P51" s="39">
        <v>0</v>
      </c>
      <c r="Q51" s="39">
        <v>0</v>
      </c>
      <c r="R51" s="39">
        <v>0.7</v>
      </c>
      <c r="S51" s="39">
        <v>0</v>
      </c>
      <c r="T51" s="39">
        <v>23.65</v>
      </c>
      <c r="U51" s="48">
        <v>2359.6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</row>
    <row r="52" spans="1:32" x14ac:dyDescent="0.25">
      <c r="A52" s="27"/>
      <c r="B52" s="28" t="s">
        <v>87</v>
      </c>
      <c r="C52" s="53" t="s">
        <v>96</v>
      </c>
      <c r="D52" s="53" t="s">
        <v>97</v>
      </c>
      <c r="E52" s="53" t="s">
        <v>97</v>
      </c>
      <c r="F52" s="53" t="s">
        <v>97</v>
      </c>
      <c r="G52" s="53" t="s">
        <v>97</v>
      </c>
      <c r="H52" s="53" t="s">
        <v>97</v>
      </c>
      <c r="I52" s="53" t="s">
        <v>97</v>
      </c>
      <c r="J52" s="53" t="s">
        <v>98</v>
      </c>
      <c r="K52" s="53" t="s">
        <v>97</v>
      </c>
      <c r="L52" s="53" t="s">
        <v>97</v>
      </c>
      <c r="M52" s="53" t="s">
        <v>97</v>
      </c>
      <c r="N52" s="54" t="s">
        <v>97</v>
      </c>
      <c r="O52" s="54" t="s">
        <v>99</v>
      </c>
      <c r="P52" s="53" t="s">
        <v>97</v>
      </c>
      <c r="Q52" s="53" t="s">
        <v>97</v>
      </c>
      <c r="R52" s="53" t="s">
        <v>100</v>
      </c>
      <c r="S52" s="53" t="s">
        <v>97</v>
      </c>
      <c r="T52" s="53" t="s">
        <v>101</v>
      </c>
      <c r="U52" s="55" t="s">
        <v>102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</row>
    <row r="53" spans="1:32" x14ac:dyDescent="0.25">
      <c r="A53" s="42" t="s">
        <v>43</v>
      </c>
      <c r="B53" s="33"/>
      <c r="C53" s="33" t="s">
        <v>44</v>
      </c>
      <c r="D53" s="33" t="s">
        <v>44</v>
      </c>
      <c r="E53" s="33" t="s">
        <v>44</v>
      </c>
      <c r="F53" s="33" t="s">
        <v>44</v>
      </c>
      <c r="G53" s="33" t="s">
        <v>44</v>
      </c>
      <c r="H53" s="33" t="s">
        <v>44</v>
      </c>
      <c r="I53" s="33" t="s">
        <v>44</v>
      </c>
      <c r="J53" s="33" t="s">
        <v>44</v>
      </c>
      <c r="K53" s="33" t="s">
        <v>44</v>
      </c>
      <c r="L53" s="33" t="s">
        <v>44</v>
      </c>
      <c r="M53" s="33" t="s">
        <v>44</v>
      </c>
      <c r="N53" s="33" t="s">
        <v>44</v>
      </c>
      <c r="O53" s="33" t="s">
        <v>44</v>
      </c>
      <c r="P53" s="33" t="s">
        <v>44</v>
      </c>
      <c r="Q53" s="33" t="s">
        <v>44</v>
      </c>
      <c r="R53" s="33" t="s">
        <v>44</v>
      </c>
      <c r="S53" s="33" t="s">
        <v>44</v>
      </c>
      <c r="T53" s="33" t="s">
        <v>44</v>
      </c>
      <c r="U53" s="49" t="s">
        <v>44</v>
      </c>
      <c r="V53" s="33" t="s">
        <v>44</v>
      </c>
      <c r="W53" s="33" t="s">
        <v>44</v>
      </c>
      <c r="X53" s="33" t="s">
        <v>44</v>
      </c>
      <c r="Y53" s="33" t="s">
        <v>44</v>
      </c>
      <c r="Z53" s="33" t="s">
        <v>44</v>
      </c>
      <c r="AA53" s="33" t="s">
        <v>44</v>
      </c>
      <c r="AB53" s="33" t="s">
        <v>44</v>
      </c>
      <c r="AC53" s="33" t="s">
        <v>44</v>
      </c>
      <c r="AD53" s="33" t="s">
        <v>44</v>
      </c>
      <c r="AE53" s="33" t="s">
        <v>44</v>
      </c>
      <c r="AF53" s="33" t="s">
        <v>44</v>
      </c>
    </row>
    <row r="54" spans="1:32" x14ac:dyDescent="0.25">
      <c r="A54" s="27"/>
      <c r="B54" s="27"/>
      <c r="C54" s="44">
        <v>7613.8499999999995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7613.8499999999995</v>
      </c>
      <c r="K54" s="44">
        <v>0</v>
      </c>
      <c r="L54" s="44">
        <v>0</v>
      </c>
      <c r="M54" s="44">
        <v>0</v>
      </c>
      <c r="N54" s="45">
        <v>0</v>
      </c>
      <c r="O54" s="45">
        <v>47.379999999999995</v>
      </c>
      <c r="P54" s="44">
        <v>0</v>
      </c>
      <c r="Q54" s="44">
        <v>0</v>
      </c>
      <c r="R54" s="44">
        <v>1.7</v>
      </c>
      <c r="S54" s="44">
        <v>0</v>
      </c>
      <c r="T54" s="44">
        <v>0</v>
      </c>
      <c r="U54" s="50">
        <v>7607.7999999999993</v>
      </c>
      <c r="V54" s="44">
        <v>0.04</v>
      </c>
      <c r="W54" s="44">
        <v>0.06</v>
      </c>
      <c r="X54" s="44">
        <v>246.67</v>
      </c>
      <c r="Y54" s="44">
        <v>0.03</v>
      </c>
      <c r="Z54" s="44">
        <v>0.03</v>
      </c>
      <c r="AA54" s="44">
        <v>0.09</v>
      </c>
      <c r="AB54" s="44">
        <v>246.77</v>
      </c>
      <c r="AC54" s="44">
        <v>0.08</v>
      </c>
      <c r="AD54" s="44">
        <v>0.01</v>
      </c>
      <c r="AE54" s="44">
        <v>0</v>
      </c>
      <c r="AF54" s="44">
        <v>247.01</v>
      </c>
    </row>
    <row r="55" spans="1:32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4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x14ac:dyDescent="0.25">
      <c r="A56" s="37" t="s">
        <v>52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4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x14ac:dyDescent="0.25">
      <c r="A57" s="28"/>
      <c r="B57" s="28" t="s">
        <v>53</v>
      </c>
      <c r="C57" s="39">
        <v>3923.85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3923.85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305.58</v>
      </c>
      <c r="R57" s="39">
        <v>7</v>
      </c>
      <c r="S57" s="39">
        <v>0</v>
      </c>
      <c r="T57" s="39">
        <v>305.64999999999998</v>
      </c>
      <c r="U57" s="48">
        <v>3618.2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</row>
    <row r="58" spans="1:32" x14ac:dyDescent="0.25">
      <c r="A58" s="28"/>
      <c r="B58" s="28" t="s">
        <v>54</v>
      </c>
      <c r="C58" s="39">
        <v>4756.6499999999996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4756.6499999999996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421.73</v>
      </c>
      <c r="R58" s="39">
        <v>0.12</v>
      </c>
      <c r="S58" s="39">
        <v>0</v>
      </c>
      <c r="T58" s="39">
        <v>421.85</v>
      </c>
      <c r="U58" s="48">
        <v>4334.8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</row>
    <row r="59" spans="1:32" x14ac:dyDescent="0.25">
      <c r="A59" s="28"/>
      <c r="B59" s="28" t="s">
        <v>75</v>
      </c>
      <c r="C59" s="39">
        <v>4756.6499999999996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4756.6499999999996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421.73</v>
      </c>
      <c r="R59" s="39">
        <v>0.12</v>
      </c>
      <c r="S59" s="39">
        <v>0</v>
      </c>
      <c r="T59" s="39">
        <v>421.85</v>
      </c>
      <c r="U59" s="48">
        <v>4334.8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</row>
    <row r="60" spans="1:32" x14ac:dyDescent="0.25">
      <c r="A60" s="28"/>
      <c r="B60" s="28" t="s">
        <v>62</v>
      </c>
      <c r="C60" s="39">
        <v>1374.6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1374.6</v>
      </c>
      <c r="K60" s="39">
        <v>0</v>
      </c>
      <c r="L60" s="39">
        <v>0</v>
      </c>
      <c r="M60" s="39">
        <v>0</v>
      </c>
      <c r="N60" s="40">
        <v>0</v>
      </c>
      <c r="O60" s="40">
        <v>0</v>
      </c>
      <c r="P60" s="39">
        <v>0</v>
      </c>
      <c r="Q60" s="39">
        <v>0</v>
      </c>
      <c r="R60" s="40">
        <v>0.5</v>
      </c>
      <c r="S60" s="39">
        <v>0</v>
      </c>
      <c r="T60" s="39">
        <v>125.4</v>
      </c>
      <c r="U60" s="48">
        <v>1500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</row>
    <row r="61" spans="1:32" x14ac:dyDescent="0.25">
      <c r="A61" s="28"/>
      <c r="B61" s="28" t="s">
        <v>92</v>
      </c>
      <c r="C61" s="39">
        <v>2256.9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2256.9</v>
      </c>
      <c r="K61" s="39">
        <v>0</v>
      </c>
      <c r="L61" s="39">
        <v>0</v>
      </c>
      <c r="M61" s="39">
        <v>0</v>
      </c>
      <c r="N61" s="40">
        <v>0</v>
      </c>
      <c r="O61" s="40">
        <v>0</v>
      </c>
      <c r="P61" s="39">
        <v>0</v>
      </c>
      <c r="Q61" s="39">
        <v>0</v>
      </c>
      <c r="R61" s="40">
        <v>3</v>
      </c>
      <c r="S61" s="39">
        <v>0</v>
      </c>
      <c r="T61" s="39">
        <v>43.1</v>
      </c>
      <c r="U61" s="48">
        <v>2300</v>
      </c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25">
      <c r="A62" s="28"/>
      <c r="B62" s="28" t="s">
        <v>93</v>
      </c>
      <c r="C62" s="39">
        <v>3791.1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3791.1</v>
      </c>
      <c r="K62" s="39">
        <v>0</v>
      </c>
      <c r="L62" s="39">
        <v>0</v>
      </c>
      <c r="M62" s="39">
        <v>0</v>
      </c>
      <c r="N62" s="40">
        <v>0</v>
      </c>
      <c r="O62" s="40">
        <v>0</v>
      </c>
      <c r="P62" s="39">
        <v>0</v>
      </c>
      <c r="Q62" s="39">
        <v>0</v>
      </c>
      <c r="R62" s="40">
        <v>0.16</v>
      </c>
      <c r="S62" s="39">
        <v>0</v>
      </c>
      <c r="T62" s="39">
        <v>291.3</v>
      </c>
      <c r="U62" s="48">
        <v>3499.8</v>
      </c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25">
      <c r="A63" s="28"/>
      <c r="B63" s="28" t="s">
        <v>55</v>
      </c>
      <c r="C63" s="39">
        <v>3923.85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39923.85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305.58</v>
      </c>
      <c r="R63" s="39">
        <v>0.13</v>
      </c>
      <c r="S63" s="39">
        <v>0</v>
      </c>
      <c r="T63" s="39">
        <v>305.45</v>
      </c>
      <c r="U63" s="48">
        <v>3618.4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</row>
    <row r="64" spans="1:32" x14ac:dyDescent="0.25">
      <c r="A64" s="33"/>
      <c r="B64" s="33"/>
      <c r="C64" s="33" t="s">
        <v>44</v>
      </c>
      <c r="D64" s="33" t="s">
        <v>44</v>
      </c>
      <c r="E64" s="33" t="s">
        <v>44</v>
      </c>
      <c r="F64" s="33" t="s">
        <v>44</v>
      </c>
      <c r="G64" s="33" t="s">
        <v>44</v>
      </c>
      <c r="H64" s="33" t="s">
        <v>44</v>
      </c>
      <c r="I64" s="33" t="s">
        <v>44</v>
      </c>
      <c r="J64" s="33" t="s">
        <v>44</v>
      </c>
      <c r="K64" s="33" t="s">
        <v>44</v>
      </c>
      <c r="L64" s="33" t="s">
        <v>44</v>
      </c>
      <c r="M64" s="33" t="s">
        <v>44</v>
      </c>
      <c r="N64" s="33" t="s">
        <v>44</v>
      </c>
      <c r="O64" s="33" t="s">
        <v>44</v>
      </c>
      <c r="P64" s="33" t="s">
        <v>44</v>
      </c>
      <c r="Q64" s="33" t="s">
        <v>44</v>
      </c>
      <c r="R64" s="33" t="s">
        <v>44</v>
      </c>
      <c r="S64" s="33" t="s">
        <v>44</v>
      </c>
      <c r="T64" s="33" t="s">
        <v>44</v>
      </c>
      <c r="U64" s="49" t="s">
        <v>44</v>
      </c>
      <c r="V64" s="33" t="s">
        <v>44</v>
      </c>
      <c r="W64" s="33" t="s">
        <v>44</v>
      </c>
      <c r="X64" s="33" t="s">
        <v>44</v>
      </c>
      <c r="Y64" s="33" t="s">
        <v>44</v>
      </c>
      <c r="Z64" s="33" t="s">
        <v>44</v>
      </c>
      <c r="AA64" s="33" t="s">
        <v>44</v>
      </c>
      <c r="AB64" s="33" t="s">
        <v>44</v>
      </c>
      <c r="AC64" s="33" t="s">
        <v>44</v>
      </c>
      <c r="AD64" s="33" t="s">
        <v>44</v>
      </c>
      <c r="AE64" s="33" t="s">
        <v>44</v>
      </c>
      <c r="AF64" s="33" t="s">
        <v>44</v>
      </c>
    </row>
    <row r="65" spans="1:32" x14ac:dyDescent="0.25">
      <c r="A65" s="27"/>
      <c r="B65" s="27"/>
      <c r="C65" s="44">
        <v>18735.599999999999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54735.6</v>
      </c>
      <c r="K65" s="44">
        <v>0</v>
      </c>
      <c r="L65" s="44">
        <v>0</v>
      </c>
      <c r="M65" s="44">
        <v>0</v>
      </c>
      <c r="N65" s="45">
        <v>0</v>
      </c>
      <c r="O65" s="45">
        <v>0</v>
      </c>
      <c r="P65" s="44">
        <v>0</v>
      </c>
      <c r="Q65" s="44">
        <v>1454.62</v>
      </c>
      <c r="R65" s="44">
        <v>7.87</v>
      </c>
      <c r="S65" s="44">
        <v>0</v>
      </c>
      <c r="T65" s="44">
        <v>1580.2000000000003</v>
      </c>
      <c r="U65" s="50">
        <v>17406.2</v>
      </c>
      <c r="V65" s="44">
        <v>66.849999999999994</v>
      </c>
      <c r="W65" s="44">
        <v>120.34</v>
      </c>
      <c r="X65" s="44">
        <v>315.62</v>
      </c>
      <c r="Y65" s="44">
        <v>76.400000000000006</v>
      </c>
      <c r="Z65" s="44">
        <v>76.400000000000006</v>
      </c>
      <c r="AA65" s="44">
        <v>229.21</v>
      </c>
      <c r="AB65" s="44">
        <v>502.81</v>
      </c>
      <c r="AC65" s="44">
        <v>191.01</v>
      </c>
      <c r="AD65" s="44">
        <v>38.200000000000003</v>
      </c>
      <c r="AE65" s="44">
        <v>0</v>
      </c>
      <c r="AF65" s="44">
        <v>1114.03</v>
      </c>
    </row>
    <row r="66" spans="1:32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4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x14ac:dyDescent="0.25">
      <c r="A67" s="37" t="s">
        <v>56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x14ac:dyDescent="0.25">
      <c r="A68" s="27"/>
      <c r="B68" s="28" t="s">
        <v>76</v>
      </c>
      <c r="C68" s="39">
        <v>10043.1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10043.1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1506.99</v>
      </c>
      <c r="R68" s="39">
        <v>0.9</v>
      </c>
      <c r="S68" s="39">
        <v>0</v>
      </c>
      <c r="T68" s="39">
        <v>1506.9</v>
      </c>
      <c r="U68" s="48">
        <v>8536.2000000000007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</row>
    <row r="69" spans="1:32" x14ac:dyDescent="0.25">
      <c r="A69" s="42" t="s">
        <v>43</v>
      </c>
      <c r="B69" s="33"/>
      <c r="C69" s="33" t="s">
        <v>44</v>
      </c>
      <c r="D69" s="33" t="s">
        <v>44</v>
      </c>
      <c r="E69" s="33" t="s">
        <v>44</v>
      </c>
      <c r="F69" s="33" t="s">
        <v>44</v>
      </c>
      <c r="G69" s="33" t="s">
        <v>44</v>
      </c>
      <c r="H69" s="33" t="s">
        <v>44</v>
      </c>
      <c r="I69" s="33" t="s">
        <v>44</v>
      </c>
      <c r="J69" s="33" t="s">
        <v>44</v>
      </c>
      <c r="K69" s="33" t="s">
        <v>44</v>
      </c>
      <c r="L69" s="33" t="s">
        <v>44</v>
      </c>
      <c r="M69" s="33" t="s">
        <v>44</v>
      </c>
      <c r="N69" s="33" t="s">
        <v>44</v>
      </c>
      <c r="O69" s="33" t="s">
        <v>44</v>
      </c>
      <c r="P69" s="33" t="s">
        <v>44</v>
      </c>
      <c r="Q69" s="33" t="s">
        <v>44</v>
      </c>
      <c r="R69" s="33" t="s">
        <v>44</v>
      </c>
      <c r="S69" s="33" t="s">
        <v>44</v>
      </c>
      <c r="T69" s="33" t="s">
        <v>44</v>
      </c>
      <c r="U69" s="49" t="s">
        <v>44</v>
      </c>
      <c r="V69" s="33" t="s">
        <v>44</v>
      </c>
      <c r="W69" s="33" t="s">
        <v>44</v>
      </c>
      <c r="X69" s="33" t="s">
        <v>44</v>
      </c>
      <c r="Y69" s="33" t="s">
        <v>44</v>
      </c>
      <c r="Z69" s="33" t="s">
        <v>44</v>
      </c>
      <c r="AA69" s="33" t="s">
        <v>44</v>
      </c>
      <c r="AB69" s="33" t="s">
        <v>44</v>
      </c>
      <c r="AC69" s="33" t="s">
        <v>44</v>
      </c>
      <c r="AD69" s="33" t="s">
        <v>44</v>
      </c>
      <c r="AE69" s="33" t="s">
        <v>44</v>
      </c>
      <c r="AF69" s="33" t="s">
        <v>44</v>
      </c>
    </row>
    <row r="70" spans="1:32" x14ac:dyDescent="0.25">
      <c r="A70" s="27"/>
      <c r="B70" s="27"/>
      <c r="C70" s="44">
        <v>10043.1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10043.1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1506.99</v>
      </c>
      <c r="R70" s="44">
        <v>0.04</v>
      </c>
      <c r="S70" s="44">
        <v>0</v>
      </c>
      <c r="T70" s="44">
        <v>1506.9</v>
      </c>
      <c r="U70" s="50">
        <v>8269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</row>
    <row r="71" spans="1:32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4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x14ac:dyDescent="0.25">
      <c r="A72" s="37" t="s">
        <v>57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4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x14ac:dyDescent="0.25">
      <c r="A73" s="27"/>
      <c r="B73" s="28" t="s">
        <v>88</v>
      </c>
      <c r="C73" s="39">
        <v>2462.4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2462.4</v>
      </c>
      <c r="K73" s="39">
        <v>0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40">
        <v>0.11</v>
      </c>
      <c r="S73" s="39">
        <v>0</v>
      </c>
      <c r="T73" s="39">
        <v>13.6</v>
      </c>
      <c r="U73" s="48">
        <v>2476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</row>
    <row r="74" spans="1:32" x14ac:dyDescent="0.25">
      <c r="A74" s="27"/>
      <c r="B74" s="28" t="s">
        <v>94</v>
      </c>
      <c r="C74" s="39">
        <v>3174.3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3174.3</v>
      </c>
      <c r="K74" s="39">
        <v>0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98.93</v>
      </c>
      <c r="R74" s="40">
        <v>0</v>
      </c>
      <c r="S74" s="39">
        <v>0</v>
      </c>
      <c r="T74" s="39">
        <v>98.9</v>
      </c>
      <c r="U74" s="48">
        <v>3075.4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25">
      <c r="A75" s="27"/>
      <c r="B75" s="28" t="s">
        <v>77</v>
      </c>
      <c r="C75" s="39">
        <v>3174.3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3174.3</v>
      </c>
      <c r="K75" s="39">
        <v>0</v>
      </c>
      <c r="L75" s="39">
        <v>0</v>
      </c>
      <c r="M75" s="39">
        <v>0</v>
      </c>
      <c r="N75" s="40">
        <v>0</v>
      </c>
      <c r="O75" s="39">
        <v>0</v>
      </c>
      <c r="P75" s="39">
        <v>0</v>
      </c>
      <c r="Q75" s="39">
        <v>98.93</v>
      </c>
      <c r="R75" s="40">
        <v>0.13</v>
      </c>
      <c r="S75" s="39">
        <v>0</v>
      </c>
      <c r="T75" s="39">
        <v>98.9</v>
      </c>
      <c r="U75" s="48">
        <v>3075.4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</row>
    <row r="76" spans="1:32" x14ac:dyDescent="0.25">
      <c r="A76" s="27"/>
      <c r="B76" s="28" t="s">
        <v>78</v>
      </c>
      <c r="C76" s="39">
        <v>3682.8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3682.8</v>
      </c>
      <c r="K76" s="39">
        <v>0</v>
      </c>
      <c r="L76" s="39">
        <v>0</v>
      </c>
      <c r="M76" s="39">
        <v>0</v>
      </c>
      <c r="N76" s="40">
        <v>0</v>
      </c>
      <c r="O76" s="39">
        <v>0</v>
      </c>
      <c r="P76" s="39">
        <v>0</v>
      </c>
      <c r="Q76" s="39">
        <v>279.2</v>
      </c>
      <c r="R76" s="40">
        <v>0.14000000000000001</v>
      </c>
      <c r="S76" s="39">
        <v>0</v>
      </c>
      <c r="T76" s="39">
        <v>279.2</v>
      </c>
      <c r="U76" s="48">
        <v>3403.6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</row>
    <row r="77" spans="1:32" x14ac:dyDescent="0.25">
      <c r="A77" s="42" t="s">
        <v>43</v>
      </c>
      <c r="B77" s="33"/>
      <c r="C77" s="33" t="s">
        <v>44</v>
      </c>
      <c r="D77" s="33" t="s">
        <v>44</v>
      </c>
      <c r="E77" s="33" t="s">
        <v>44</v>
      </c>
      <c r="F77" s="33" t="s">
        <v>44</v>
      </c>
      <c r="G77" s="33" t="s">
        <v>44</v>
      </c>
      <c r="H77" s="33" t="s">
        <v>44</v>
      </c>
      <c r="I77" s="33" t="s">
        <v>44</v>
      </c>
      <c r="J77" s="33" t="s">
        <v>44</v>
      </c>
      <c r="K77" s="33" t="s">
        <v>44</v>
      </c>
      <c r="L77" s="33" t="s">
        <v>44</v>
      </c>
      <c r="M77" s="33" t="s">
        <v>44</v>
      </c>
      <c r="N77" s="33" t="s">
        <v>44</v>
      </c>
      <c r="O77" s="33" t="s">
        <v>44</v>
      </c>
      <c r="P77" s="33" t="s">
        <v>44</v>
      </c>
      <c r="Q77" s="33" t="s">
        <v>44</v>
      </c>
      <c r="R77" s="33" t="s">
        <v>44</v>
      </c>
      <c r="S77" s="33" t="s">
        <v>44</v>
      </c>
      <c r="T77" s="33" t="s">
        <v>44</v>
      </c>
      <c r="U77" s="49" t="s">
        <v>44</v>
      </c>
      <c r="V77" s="33" t="s">
        <v>44</v>
      </c>
      <c r="W77" s="33" t="s">
        <v>44</v>
      </c>
      <c r="X77" s="33" t="s">
        <v>44</v>
      </c>
      <c r="Y77" s="33" t="s">
        <v>44</v>
      </c>
      <c r="Z77" s="33" t="s">
        <v>44</v>
      </c>
      <c r="AA77" s="33" t="s">
        <v>44</v>
      </c>
      <c r="AB77" s="33" t="s">
        <v>44</v>
      </c>
      <c r="AC77" s="33" t="s">
        <v>44</v>
      </c>
      <c r="AD77" s="33" t="s">
        <v>44</v>
      </c>
      <c r="AE77" s="33" t="s">
        <v>44</v>
      </c>
      <c r="AF77" s="33" t="s">
        <v>44</v>
      </c>
    </row>
    <row r="78" spans="1:32" x14ac:dyDescent="0.25">
      <c r="A78" s="27"/>
      <c r="B78" s="27"/>
      <c r="C78" s="44">
        <v>9319.5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9319.5</v>
      </c>
      <c r="K78" s="44">
        <v>0</v>
      </c>
      <c r="L78" s="44">
        <v>0</v>
      </c>
      <c r="M78" s="44">
        <v>0</v>
      </c>
      <c r="N78" s="45">
        <v>0</v>
      </c>
      <c r="O78" s="44">
        <v>0</v>
      </c>
      <c r="P78" s="44">
        <v>0</v>
      </c>
      <c r="Q78" s="44">
        <v>378.13</v>
      </c>
      <c r="R78" s="45">
        <v>0.38</v>
      </c>
      <c r="S78" s="44">
        <v>0</v>
      </c>
      <c r="T78" s="44">
        <v>391.70000000000005</v>
      </c>
      <c r="U78" s="50">
        <v>8955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</row>
    <row r="79" spans="1:32" x14ac:dyDescent="0.25">
      <c r="A79" s="27"/>
      <c r="B79" s="27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4"/>
      <c r="P79" s="44"/>
      <c r="Q79" s="44"/>
      <c r="R79" s="45"/>
      <c r="S79" s="44"/>
      <c r="T79" s="44"/>
      <c r="U79" s="50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x14ac:dyDescent="0.25">
      <c r="A80" s="37" t="s">
        <v>79</v>
      </c>
      <c r="B80" s="43" t="s">
        <v>80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  <c r="O80" s="44"/>
      <c r="P80" s="44"/>
      <c r="Q80" s="44"/>
      <c r="R80" s="45"/>
      <c r="S80" s="44"/>
      <c r="T80" s="44"/>
      <c r="U80" s="50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3" x14ac:dyDescent="0.25">
      <c r="A81" s="27"/>
      <c r="B81" s="28" t="s">
        <v>82</v>
      </c>
      <c r="C81" s="39">
        <v>4126.95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4126.95</v>
      </c>
      <c r="K81" s="39">
        <v>0</v>
      </c>
      <c r="L81" s="39">
        <v>0</v>
      </c>
      <c r="M81" s="39">
        <v>0</v>
      </c>
      <c r="N81" s="40">
        <v>0</v>
      </c>
      <c r="O81" s="39">
        <v>0.7</v>
      </c>
      <c r="P81" s="39">
        <v>0</v>
      </c>
      <c r="Q81" s="39">
        <v>327.68</v>
      </c>
      <c r="R81" s="40">
        <v>0.15</v>
      </c>
      <c r="S81" s="39">
        <v>0</v>
      </c>
      <c r="T81" s="39">
        <v>327.75</v>
      </c>
      <c r="U81" s="48">
        <v>3799.2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27"/>
    </row>
    <row r="82" spans="1:33" x14ac:dyDescent="0.25">
      <c r="A82" s="27"/>
      <c r="B82" s="28" t="s">
        <v>83</v>
      </c>
      <c r="C82" s="39">
        <v>2576.25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2576.25</v>
      </c>
      <c r="K82" s="39">
        <v>0</v>
      </c>
      <c r="L82" s="39">
        <v>0</v>
      </c>
      <c r="M82" s="39">
        <v>0</v>
      </c>
      <c r="N82" s="40">
        <v>0</v>
      </c>
      <c r="O82" s="39">
        <v>0.2</v>
      </c>
      <c r="P82" s="39">
        <v>0</v>
      </c>
      <c r="Q82" s="39">
        <v>0</v>
      </c>
      <c r="R82" s="40">
        <v>0.12</v>
      </c>
      <c r="S82" s="39">
        <v>0</v>
      </c>
      <c r="T82" s="39">
        <v>1.35</v>
      </c>
      <c r="U82" s="48">
        <v>2577.6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27"/>
    </row>
    <row r="83" spans="1:33" x14ac:dyDescent="0.25">
      <c r="A83" s="37" t="s">
        <v>84</v>
      </c>
      <c r="B83" s="28" t="s">
        <v>61</v>
      </c>
      <c r="C83" s="33" t="s">
        <v>59</v>
      </c>
      <c r="D83" s="33" t="s">
        <v>59</v>
      </c>
      <c r="E83" s="33" t="s">
        <v>59</v>
      </c>
      <c r="F83" s="33" t="s">
        <v>59</v>
      </c>
      <c r="G83" s="33" t="s">
        <v>59</v>
      </c>
      <c r="H83" s="33" t="s">
        <v>59</v>
      </c>
      <c r="I83" s="33" t="s">
        <v>59</v>
      </c>
      <c r="J83" s="33" t="s">
        <v>59</v>
      </c>
      <c r="K83" s="33" t="s">
        <v>59</v>
      </c>
      <c r="L83" s="33" t="s">
        <v>59</v>
      </c>
      <c r="M83" s="33" t="s">
        <v>59</v>
      </c>
      <c r="N83" s="33" t="s">
        <v>59</v>
      </c>
      <c r="O83" s="33" t="s">
        <v>59</v>
      </c>
      <c r="P83" s="33" t="s">
        <v>59</v>
      </c>
      <c r="Q83" s="33" t="s">
        <v>59</v>
      </c>
      <c r="R83" s="33" t="s">
        <v>59</v>
      </c>
      <c r="S83" s="33" t="s">
        <v>59</v>
      </c>
      <c r="T83" s="33" t="s">
        <v>59</v>
      </c>
      <c r="U83" s="49" t="s">
        <v>59</v>
      </c>
      <c r="V83" s="33" t="s">
        <v>59</v>
      </c>
      <c r="W83" s="33" t="s">
        <v>59</v>
      </c>
      <c r="X83" s="33" t="s">
        <v>59</v>
      </c>
      <c r="Y83" s="33" t="s">
        <v>59</v>
      </c>
      <c r="Z83" s="33" t="s">
        <v>59</v>
      </c>
      <c r="AA83" s="33" t="s">
        <v>59</v>
      </c>
      <c r="AB83" s="33" t="s">
        <v>59</v>
      </c>
      <c r="AC83" s="33" t="s">
        <v>59</v>
      </c>
      <c r="AD83" s="33" t="s">
        <v>59</v>
      </c>
      <c r="AE83" s="33" t="s">
        <v>59</v>
      </c>
      <c r="AF83" s="33" t="s">
        <v>59</v>
      </c>
      <c r="AG83" s="33"/>
    </row>
    <row r="84" spans="1:33" x14ac:dyDescent="0.25">
      <c r="A84" s="41"/>
      <c r="B84" s="27"/>
      <c r="C84" s="44">
        <v>6703.2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6703.2</v>
      </c>
      <c r="K84" s="44">
        <v>0</v>
      </c>
      <c r="L84" s="44">
        <v>0</v>
      </c>
      <c r="M84" s="44">
        <v>0</v>
      </c>
      <c r="N84" s="45">
        <v>0</v>
      </c>
      <c r="O84" s="45">
        <v>0.2</v>
      </c>
      <c r="P84" s="44">
        <v>0</v>
      </c>
      <c r="Q84" s="44">
        <v>327.68</v>
      </c>
      <c r="R84" s="44" t="e">
        <v>#REF!</v>
      </c>
      <c r="S84" s="44">
        <v>0</v>
      </c>
      <c r="T84" s="44">
        <v>327.75</v>
      </c>
      <c r="U84" s="50">
        <v>6376.7999999999993</v>
      </c>
      <c r="V84" s="44">
        <v>346.3</v>
      </c>
      <c r="W84" s="44">
        <v>623.33000000000004</v>
      </c>
      <c r="X84" s="44">
        <v>2253.52</v>
      </c>
      <c r="Y84" s="44">
        <v>395.73</v>
      </c>
      <c r="Z84" s="44">
        <v>409.93</v>
      </c>
      <c r="AA84" s="44">
        <v>1402.72</v>
      </c>
      <c r="AB84" s="44">
        <v>3223.15</v>
      </c>
      <c r="AC84" s="44">
        <v>989.38</v>
      </c>
      <c r="AD84" s="44">
        <v>197.85</v>
      </c>
      <c r="AE84" s="44">
        <v>0</v>
      </c>
      <c r="AF84" s="44">
        <v>6618.76</v>
      </c>
      <c r="AG84" s="27"/>
    </row>
    <row r="85" spans="1:33" x14ac:dyDescent="0.25">
      <c r="A85" s="41"/>
      <c r="B85" s="27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  <c r="O85" s="45"/>
      <c r="P85" s="44"/>
      <c r="Q85" s="44"/>
      <c r="R85" s="44"/>
      <c r="S85" s="44"/>
      <c r="T85" s="44"/>
      <c r="U85" s="50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7"/>
    </row>
    <row r="86" spans="1:33" x14ac:dyDescent="0.25">
      <c r="A86" s="42" t="s">
        <v>60</v>
      </c>
      <c r="B86" s="28"/>
      <c r="C86" s="51">
        <v>92184.75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123283.15</v>
      </c>
      <c r="K86" s="51">
        <v>0</v>
      </c>
      <c r="L86" s="51">
        <v>0</v>
      </c>
      <c r="M86" s="51">
        <v>0</v>
      </c>
      <c r="N86" s="51">
        <v>0</v>
      </c>
      <c r="O86" s="51">
        <v>1264.54</v>
      </c>
      <c r="P86" s="51">
        <v>0</v>
      </c>
      <c r="Q86" s="51">
        <v>4654.6000000000004</v>
      </c>
      <c r="R86" s="51" t="e">
        <v>#REF!</v>
      </c>
      <c r="S86" s="51">
        <v>0</v>
      </c>
      <c r="T86" s="51">
        <v>4794.2300000000005</v>
      </c>
      <c r="U86" s="52">
        <v>87282.8</v>
      </c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x14ac:dyDescent="0.25">
      <c r="A87" s="27"/>
      <c r="B87" s="28" t="s">
        <v>61</v>
      </c>
      <c r="C87" s="28" t="s">
        <v>61</v>
      </c>
      <c r="D87" s="28" t="s">
        <v>61</v>
      </c>
      <c r="E87" s="28" t="s">
        <v>61</v>
      </c>
      <c r="F87" s="28" t="s">
        <v>61</v>
      </c>
      <c r="G87" s="28" t="s">
        <v>61</v>
      </c>
      <c r="H87" s="28" t="s">
        <v>61</v>
      </c>
      <c r="I87" s="28" t="s">
        <v>61</v>
      </c>
      <c r="J87" s="28" t="s">
        <v>61</v>
      </c>
      <c r="K87" s="28" t="s">
        <v>61</v>
      </c>
      <c r="L87" s="27"/>
      <c r="M87" s="28" t="s">
        <v>61</v>
      </c>
      <c r="N87" s="28" t="s">
        <v>61</v>
      </c>
      <c r="O87" s="28" t="s">
        <v>61</v>
      </c>
      <c r="P87" s="28" t="s">
        <v>61</v>
      </c>
      <c r="Q87" s="28" t="s">
        <v>61</v>
      </c>
      <c r="R87" s="28" t="s">
        <v>61</v>
      </c>
      <c r="S87" s="27"/>
      <c r="T87" s="28" t="s">
        <v>61</v>
      </c>
      <c r="U87" s="28" t="s">
        <v>61</v>
      </c>
      <c r="V87" s="28" t="s">
        <v>61</v>
      </c>
      <c r="W87" s="28" t="s">
        <v>61</v>
      </c>
      <c r="X87" s="28" t="s">
        <v>61</v>
      </c>
      <c r="Y87" s="28" t="s">
        <v>61</v>
      </c>
      <c r="Z87" s="28" t="s">
        <v>61</v>
      </c>
      <c r="AA87" s="28" t="s">
        <v>61</v>
      </c>
      <c r="AB87" s="28" t="s">
        <v>61</v>
      </c>
      <c r="AC87" s="28" t="s">
        <v>61</v>
      </c>
      <c r="AD87" s="28" t="s">
        <v>61</v>
      </c>
      <c r="AE87" s="28" t="s">
        <v>61</v>
      </c>
      <c r="AF87" s="27"/>
      <c r="AG87" s="27"/>
    </row>
    <row r="88" spans="1:33" x14ac:dyDescent="0.25">
      <c r="A88" s="27"/>
      <c r="B88" s="27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27"/>
    </row>
    <row r="89" spans="1:33" x14ac:dyDescent="0.25">
      <c r="A89" s="29" t="s">
        <v>61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1RA QUINCENA OCTUBRE </vt:lpstr>
      <vt:lpstr>2DA QUINCENA OCTUBRE</vt:lpstr>
      <vt:lpstr>1RA QUINCENA NOVIEMBRE</vt:lpstr>
      <vt:lpstr>2DA QUINCENA NOVIEMBRE</vt:lpstr>
      <vt:lpstr>1RA DE 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Usuario</cp:lastModifiedBy>
  <dcterms:created xsi:type="dcterms:W3CDTF">2018-08-15T14:48:59Z</dcterms:created>
  <dcterms:modified xsi:type="dcterms:W3CDTF">2019-05-14T18:10:37Z</dcterms:modified>
</cp:coreProperties>
</file>