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if degollado\ACTUALIZACIÓN FRACCION V\5G\"/>
    </mc:Choice>
  </mc:AlternateContent>
  <bookViews>
    <workbookView xWindow="360" yWindow="180" windowWidth="10515" windowHeight="4620"/>
  </bookViews>
  <sheets>
    <sheet name="2DA QUINCENA DICIEMBRE" sheetId="6" r:id="rId1"/>
  </sheets>
  <calcPr calcId="152511"/>
</workbook>
</file>

<file path=xl/calcChain.xml><?xml version="1.0" encoding="utf-8"?>
<calcChain xmlns="http://schemas.openxmlformats.org/spreadsheetml/2006/main">
  <c r="U81" i="6" l="1"/>
  <c r="T81" i="6"/>
  <c r="R81" i="6"/>
  <c r="Q81" i="6"/>
  <c r="O81" i="6"/>
  <c r="J81" i="6"/>
  <c r="C81" i="6"/>
  <c r="U75" i="6"/>
  <c r="T75" i="6"/>
  <c r="R75" i="6"/>
  <c r="Q75" i="6"/>
  <c r="J75" i="6"/>
  <c r="C75" i="6"/>
  <c r="T68" i="6"/>
  <c r="Q68" i="6"/>
  <c r="J68" i="6"/>
  <c r="C68" i="6"/>
  <c r="U63" i="6"/>
  <c r="T63" i="6"/>
  <c r="R63" i="6"/>
  <c r="Q63" i="6"/>
  <c r="J63" i="6"/>
  <c r="C63" i="6"/>
  <c r="U54" i="6"/>
  <c r="R54" i="6"/>
  <c r="O54" i="6"/>
  <c r="J54" i="6"/>
  <c r="C54" i="6"/>
  <c r="U46" i="6"/>
  <c r="R46" i="6"/>
  <c r="O46" i="6"/>
  <c r="J46" i="6"/>
  <c r="C46" i="6"/>
  <c r="U40" i="6"/>
  <c r="R40" i="6"/>
  <c r="O40" i="6"/>
  <c r="C40" i="6"/>
  <c r="U34" i="6"/>
  <c r="R34" i="6"/>
  <c r="O34" i="6"/>
  <c r="J34" i="6"/>
  <c r="C34" i="6"/>
  <c r="U24" i="6"/>
  <c r="T24" i="6"/>
  <c r="R24" i="6"/>
  <c r="Q24" i="6"/>
  <c r="P24" i="6"/>
  <c r="J24" i="6"/>
  <c r="C24" i="6"/>
  <c r="U17" i="6"/>
  <c r="T17" i="6"/>
  <c r="R17" i="6"/>
  <c r="Q17" i="6"/>
  <c r="P17" i="6"/>
  <c r="O17" i="6"/>
  <c r="J17" i="6"/>
  <c r="C17" i="6"/>
  <c r="Q83" i="6" l="1"/>
  <c r="R83" i="6"/>
  <c r="J83" i="6"/>
  <c r="T83" i="6"/>
  <c r="C83" i="6"/>
  <c r="O83" i="6"/>
  <c r="U83" i="6"/>
</calcChain>
</file>

<file path=xl/sharedStrings.xml><?xml version="1.0" encoding="utf-8"?>
<sst xmlns="http://schemas.openxmlformats.org/spreadsheetml/2006/main" count="422" uniqueCount="87">
  <si>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</si>
  <si>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</si>
  <si>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</si>
  <si>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</si>
  <si>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</si>
  <si>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</si>
  <si>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</si>
  <si>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</si>
  <si>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</si>
  <si>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</si>
  <si>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</si>
  <si>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</si>
  <si>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</si>
  <si>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</si>
  <si>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</si>
  <si>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</si>
  <si>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</si>
  <si>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</si>
  <si>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</si>
  <si>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</si>
  <si>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</si>
  <si>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</si>
  <si>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</si>
  <si>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</si>
  <si>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</si>
  <si>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</si>
  <si>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</si>
  <si>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</si>
  <si>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</si>
  <si>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</si>
  <si>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</si>
  <si>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</si>
  <si>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</si>
  <si>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</si>
  <si>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</si>
  <si>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</si>
  <si>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</si>
  <si>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</si>
  <si>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</si>
  <si>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</si>
  <si>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</si>
  <si>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</si>
  <si>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</si>
  <si>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</si>
  <si>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</si>
  <si>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</si>
  <si>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</si>
  <si>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</si>
  <si>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</si>
  <si>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</si>
  <si>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</si>
  <si>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</si>
  <si>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</si>
  <si>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</si>
  <si>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</si>
  <si>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</si>
  <si>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</si>
  <si>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</si>
  <si>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</si>
  <si>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</si>
  <si>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</si>
  <si>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</si>
  <si>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</si>
  <si>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</si>
  <si>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</si>
  <si>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</si>
  <si>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</si>
  <si>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</si>
  <si>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</si>
  <si>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</si>
  <si>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</si>
  <si>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</si>
  <si>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</si>
  <si>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</si>
  <si>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</si>
  <si>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</si>
  <si>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</si>
  <si>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</si>
  <si>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</si>
  <si>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</si>
  <si>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</si>
  <si>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</si>
  <si>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</si>
  <si>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</si>
  <si>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</si>
  <si>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Martinez Jaime Leticia</t>
  </si>
  <si>
    <t>Periodo 15 al 15 Quincenal del 16/12/2018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</si>
</sst>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3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workbookViewId="0">
      <selection activeCell="C29" sqref="C2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31" t="s">
        <v>59</v>
      </c>
      <c r="C1" s="32"/>
      <c r="D1" s="32"/>
      <c r="E1" s="32"/>
      <c r="F1" s="32"/>
    </row>
    <row r="2" spans="1:32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32" ht="15.75" x14ac:dyDescent="0.25">
      <c r="B3" s="35" t="s">
        <v>3</v>
      </c>
      <c r="C3" s="32"/>
      <c r="D3" s="32"/>
      <c r="E3" s="32"/>
      <c r="F3" s="32"/>
      <c r="G3" s="7"/>
    </row>
    <row r="4" spans="1:32" ht="15" x14ac:dyDescent="0.25">
      <c r="B4" s="36" t="s">
        <v>86</v>
      </c>
      <c r="C4" s="32"/>
      <c r="D4" s="32"/>
      <c r="E4" s="32"/>
      <c r="F4" s="32"/>
      <c r="G4" s="7" t="s">
        <v>6</v>
      </c>
    </row>
    <row r="5" spans="1:32" x14ac:dyDescent="0.2">
      <c r="B5" s="6" t="s">
        <v>4</v>
      </c>
    </row>
    <row r="6" spans="1:32" x14ac:dyDescent="0.2">
      <c r="B6" s="6" t="s">
        <v>5</v>
      </c>
    </row>
    <row r="8" spans="1:32" s="5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10" t="s">
        <v>15</v>
      </c>
      <c r="J8" s="10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  <c r="R8" s="9" t="s">
        <v>24</v>
      </c>
      <c r="S8" s="10" t="s">
        <v>25</v>
      </c>
      <c r="T8" s="10" t="s">
        <v>26</v>
      </c>
      <c r="U8" s="20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10" t="s">
        <v>37</v>
      </c>
      <c r="AF8" s="10" t="s">
        <v>38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39</v>
      </c>
      <c r="U11" s="21"/>
    </row>
    <row r="12" spans="1:32" x14ac:dyDescent="0.2">
      <c r="U12" s="21"/>
    </row>
    <row r="13" spans="1:32" x14ac:dyDescent="0.2">
      <c r="A13" s="11" t="s">
        <v>40</v>
      </c>
      <c r="U13" s="21"/>
    </row>
    <row r="14" spans="1:32" x14ac:dyDescent="0.2">
      <c r="B14" s="1" t="s">
        <v>61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s="27" customFormat="1" ht="15" x14ac:dyDescent="0.25">
      <c r="B15" s="28" t="s">
        <v>85</v>
      </c>
      <c r="C15" s="29">
        <v>2379.15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2400</v>
      </c>
      <c r="K15" s="29">
        <v>0</v>
      </c>
      <c r="L15" s="29">
        <v>0</v>
      </c>
      <c r="M15" s="29">
        <v>0</v>
      </c>
      <c r="N15" s="29">
        <v>0</v>
      </c>
      <c r="O15" s="29">
        <v>20.82</v>
      </c>
      <c r="P15" s="29">
        <v>0</v>
      </c>
      <c r="Q15" s="29">
        <v>0</v>
      </c>
      <c r="R15" s="29">
        <v>0.03</v>
      </c>
      <c r="S15" s="29">
        <v>0</v>
      </c>
      <c r="T15" s="29">
        <v>20.85</v>
      </c>
      <c r="U15" s="30">
        <v>2400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</row>
    <row r="16" spans="1:32" s="7" customFormat="1" x14ac:dyDescent="0.2">
      <c r="A16" s="16" t="s">
        <v>41</v>
      </c>
      <c r="C16" s="7" t="s">
        <v>42</v>
      </c>
      <c r="D16" s="7" t="s">
        <v>42</v>
      </c>
      <c r="E16" s="7" t="s">
        <v>42</v>
      </c>
      <c r="F16" s="7" t="s">
        <v>42</v>
      </c>
      <c r="G16" s="7" t="s">
        <v>42</v>
      </c>
      <c r="H16" s="7" t="s">
        <v>42</v>
      </c>
      <c r="I16" s="7" t="s">
        <v>42</v>
      </c>
      <c r="J16" s="7" t="s">
        <v>42</v>
      </c>
      <c r="K16" s="7" t="s">
        <v>42</v>
      </c>
      <c r="L16" s="7" t="s">
        <v>42</v>
      </c>
      <c r="M16" s="7" t="s">
        <v>42</v>
      </c>
      <c r="N16" s="7" t="s">
        <v>42</v>
      </c>
      <c r="O16" s="7" t="s">
        <v>42</v>
      </c>
      <c r="P16" s="7" t="s">
        <v>42</v>
      </c>
      <c r="Q16" s="7" t="s">
        <v>42</v>
      </c>
      <c r="R16" s="7" t="s">
        <v>42</v>
      </c>
      <c r="S16" s="7" t="s">
        <v>42</v>
      </c>
      <c r="T16" s="7" t="s">
        <v>42</v>
      </c>
      <c r="U16" s="23" t="s">
        <v>42</v>
      </c>
      <c r="V16" s="7" t="s">
        <v>42</v>
      </c>
      <c r="W16" s="7" t="s">
        <v>42</v>
      </c>
      <c r="X16" s="7" t="s">
        <v>42</v>
      </c>
      <c r="Y16" s="7" t="s">
        <v>42</v>
      </c>
      <c r="Z16" s="7" t="s">
        <v>42</v>
      </c>
      <c r="AA16" s="7" t="s">
        <v>42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</row>
    <row r="17" spans="1:32" x14ac:dyDescent="0.2">
      <c r="C17" s="18" t="e">
        <f>+C14+#REF!</f>
        <v>#REF!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 t="e">
        <f>J14+#REF!</f>
        <v>#REF!</v>
      </c>
      <c r="K17" s="18">
        <v>0</v>
      </c>
      <c r="L17" s="18">
        <v>0</v>
      </c>
      <c r="M17" s="18">
        <v>0</v>
      </c>
      <c r="N17" s="18">
        <v>0</v>
      </c>
      <c r="O17" s="18" t="e">
        <f>#REF!</f>
        <v>#REF!</v>
      </c>
      <c r="P17" s="18" t="e">
        <f>P14+#REF!</f>
        <v>#REF!</v>
      </c>
      <c r="Q17" s="18" t="e">
        <f>+Q14+#REF!</f>
        <v>#REF!</v>
      </c>
      <c r="R17" s="18" t="e">
        <f>#REF!+R14</f>
        <v>#REF!</v>
      </c>
      <c r="S17" s="18">
        <v>0</v>
      </c>
      <c r="T17" s="18" t="e">
        <f>+T14+#REF!</f>
        <v>#REF!</v>
      </c>
      <c r="U17" s="24" t="e">
        <f>+U14+#REF!</f>
        <v>#REF!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43</v>
      </c>
      <c r="U19" s="21"/>
    </row>
    <row r="20" spans="1:32" x14ac:dyDescent="0.2">
      <c r="B20" s="1" t="s">
        <v>63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62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64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41</v>
      </c>
      <c r="C23" s="7" t="s">
        <v>42</v>
      </c>
      <c r="D23" s="7" t="s">
        <v>42</v>
      </c>
      <c r="E23" s="7" t="s">
        <v>42</v>
      </c>
      <c r="F23" s="7" t="s">
        <v>42</v>
      </c>
      <c r="G23" s="7" t="s">
        <v>42</v>
      </c>
      <c r="H23" s="7" t="s">
        <v>42</v>
      </c>
      <c r="I23" s="7" t="s">
        <v>42</v>
      </c>
      <c r="J23" s="7" t="s">
        <v>42</v>
      </c>
      <c r="K23" s="7" t="s">
        <v>42</v>
      </c>
      <c r="L23" s="7" t="s">
        <v>42</v>
      </c>
      <c r="M23" s="7" t="s">
        <v>42</v>
      </c>
      <c r="N23" s="7" t="s">
        <v>42</v>
      </c>
      <c r="O23" s="7" t="s">
        <v>42</v>
      </c>
      <c r="P23" s="7" t="s">
        <v>42</v>
      </c>
      <c r="Q23" s="7" t="s">
        <v>42</v>
      </c>
      <c r="R23" s="7" t="s">
        <v>42</v>
      </c>
      <c r="S23" s="7" t="s">
        <v>42</v>
      </c>
      <c r="T23" s="7" t="s">
        <v>42</v>
      </c>
      <c r="U23" s="23" t="s">
        <v>42</v>
      </c>
      <c r="V23" s="7" t="s">
        <v>42</v>
      </c>
      <c r="W23" s="7" t="s">
        <v>42</v>
      </c>
      <c r="X23" s="7" t="s">
        <v>42</v>
      </c>
      <c r="Y23" s="7" t="s">
        <v>42</v>
      </c>
      <c r="Z23" s="7" t="s">
        <v>42</v>
      </c>
      <c r="AA23" s="7" t="s">
        <v>42</v>
      </c>
      <c r="AB23" s="7" t="s">
        <v>42</v>
      </c>
      <c r="AC23" s="7" t="s">
        <v>42</v>
      </c>
      <c r="AD23" s="7" t="s">
        <v>42</v>
      </c>
      <c r="AE23" s="7" t="s">
        <v>42</v>
      </c>
      <c r="AF23" s="7" t="s">
        <v>42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44</v>
      </c>
      <c r="U27" s="21"/>
    </row>
    <row r="28" spans="1:32" x14ac:dyDescent="0.2">
      <c r="B28" s="1" t="s">
        <v>65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66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67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68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69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41</v>
      </c>
      <c r="C33" s="7" t="s">
        <v>42</v>
      </c>
      <c r="D33" s="7" t="s">
        <v>42</v>
      </c>
      <c r="E33" s="7" t="s">
        <v>42</v>
      </c>
      <c r="F33" s="7" t="s">
        <v>42</v>
      </c>
      <c r="G33" s="7" t="s">
        <v>42</v>
      </c>
      <c r="H33" s="7" t="s">
        <v>42</v>
      </c>
      <c r="I33" s="7" t="s">
        <v>42</v>
      </c>
      <c r="J33" s="7" t="s">
        <v>42</v>
      </c>
      <c r="K33" s="7" t="s">
        <v>42</v>
      </c>
      <c r="L33" s="7" t="s">
        <v>42</v>
      </c>
      <c r="M33" s="7" t="s">
        <v>42</v>
      </c>
      <c r="N33" s="7" t="s">
        <v>42</v>
      </c>
      <c r="O33" s="7" t="s">
        <v>42</v>
      </c>
      <c r="P33" s="7" t="s">
        <v>42</v>
      </c>
      <c r="Q33" s="7" t="s">
        <v>42</v>
      </c>
      <c r="R33" s="7" t="s">
        <v>42</v>
      </c>
      <c r="S33" s="7" t="s">
        <v>42</v>
      </c>
      <c r="T33" s="7" t="s">
        <v>42</v>
      </c>
      <c r="U33" s="23" t="s">
        <v>42</v>
      </c>
      <c r="V33" s="7" t="s">
        <v>42</v>
      </c>
      <c r="W33" s="7" t="s">
        <v>42</v>
      </c>
      <c r="X33" s="7" t="s">
        <v>42</v>
      </c>
      <c r="Y33" s="7" t="s">
        <v>42</v>
      </c>
      <c r="Z33" s="7" t="s">
        <v>42</v>
      </c>
      <c r="AA33" s="7" t="s">
        <v>42</v>
      </c>
      <c r="AB33" s="7" t="s">
        <v>42</v>
      </c>
      <c r="AC33" s="7" t="s">
        <v>42</v>
      </c>
      <c r="AD33" s="7" t="s">
        <v>42</v>
      </c>
      <c r="AE33" s="7" t="s">
        <v>42</v>
      </c>
      <c r="AF33" s="7" t="s">
        <v>42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45</v>
      </c>
      <c r="U36" s="21"/>
    </row>
    <row r="37" spans="1:32" x14ac:dyDescent="0.2">
      <c r="B37" s="1" t="s">
        <v>70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71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42</v>
      </c>
      <c r="D39" s="7" t="s">
        <v>42</v>
      </c>
      <c r="E39" s="7" t="s">
        <v>42</v>
      </c>
      <c r="F39" s="7" t="s">
        <v>42</v>
      </c>
      <c r="G39" s="7" t="s">
        <v>42</v>
      </c>
      <c r="H39" s="7" t="s">
        <v>42</v>
      </c>
      <c r="I39" s="7" t="s">
        <v>42</v>
      </c>
      <c r="J39" s="7" t="s">
        <v>42</v>
      </c>
      <c r="K39" s="7" t="s">
        <v>42</v>
      </c>
      <c r="L39" s="7" t="s">
        <v>42</v>
      </c>
      <c r="M39" s="7" t="s">
        <v>42</v>
      </c>
      <c r="N39" s="7" t="s">
        <v>42</v>
      </c>
      <c r="O39" s="7" t="s">
        <v>42</v>
      </c>
      <c r="P39" s="7" t="s">
        <v>42</v>
      </c>
      <c r="Q39" s="7" t="s">
        <v>42</v>
      </c>
      <c r="R39" s="7" t="s">
        <v>42</v>
      </c>
      <c r="S39" s="7" t="s">
        <v>42</v>
      </c>
      <c r="T39" s="7" t="s">
        <v>42</v>
      </c>
      <c r="U39" s="23" t="s">
        <v>42</v>
      </c>
      <c r="V39" s="7" t="s">
        <v>42</v>
      </c>
      <c r="W39" s="7" t="s">
        <v>42</v>
      </c>
      <c r="X39" s="7" t="s">
        <v>42</v>
      </c>
      <c r="Y39" s="7" t="s">
        <v>42</v>
      </c>
      <c r="Z39" s="7" t="s">
        <v>42</v>
      </c>
      <c r="AA39" s="7" t="s">
        <v>42</v>
      </c>
      <c r="AB39" s="7" t="s">
        <v>42</v>
      </c>
      <c r="AC39" s="7" t="s">
        <v>42</v>
      </c>
      <c r="AD39" s="7" t="s">
        <v>42</v>
      </c>
      <c r="AE39" s="7" t="s">
        <v>42</v>
      </c>
      <c r="AF39" s="7" t="s">
        <v>42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46</v>
      </c>
      <c r="U42" s="21"/>
    </row>
    <row r="43" spans="1:32" x14ac:dyDescent="0.2">
      <c r="B43" s="1" t="s">
        <v>47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48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41</v>
      </c>
      <c r="C45" s="7" t="s">
        <v>42</v>
      </c>
      <c r="D45" s="7" t="s">
        <v>42</v>
      </c>
      <c r="E45" s="7" t="s">
        <v>42</v>
      </c>
      <c r="F45" s="7" t="s">
        <v>42</v>
      </c>
      <c r="G45" s="7" t="s">
        <v>42</v>
      </c>
      <c r="H45" s="7" t="s">
        <v>42</v>
      </c>
      <c r="I45" s="7" t="s">
        <v>42</v>
      </c>
      <c r="J45" s="7" t="s">
        <v>42</v>
      </c>
      <c r="K45" s="7" t="s">
        <v>42</v>
      </c>
      <c r="L45" s="7" t="s">
        <v>42</v>
      </c>
      <c r="M45" s="7" t="s">
        <v>42</v>
      </c>
      <c r="N45" s="7" t="s">
        <v>42</v>
      </c>
      <c r="O45" s="7" t="s">
        <v>42</v>
      </c>
      <c r="P45" s="7" t="s">
        <v>42</v>
      </c>
      <c r="Q45" s="7" t="s">
        <v>42</v>
      </c>
      <c r="R45" s="7" t="s">
        <v>42</v>
      </c>
      <c r="S45" s="7" t="s">
        <v>42</v>
      </c>
      <c r="T45" s="7" t="s">
        <v>42</v>
      </c>
      <c r="U45" s="23" t="s">
        <v>42</v>
      </c>
      <c r="V45" s="7" t="s">
        <v>42</v>
      </c>
      <c r="W45" s="7" t="s">
        <v>42</v>
      </c>
      <c r="X45" s="7" t="s">
        <v>42</v>
      </c>
      <c r="Y45" s="7" t="s">
        <v>42</v>
      </c>
      <c r="Z45" s="7" t="s">
        <v>42</v>
      </c>
      <c r="AA45" s="7" t="s">
        <v>42</v>
      </c>
      <c r="AB45" s="7" t="s">
        <v>42</v>
      </c>
      <c r="AC45" s="7" t="s">
        <v>42</v>
      </c>
      <c r="AD45" s="7" t="s">
        <v>42</v>
      </c>
      <c r="AE45" s="7" t="s">
        <v>42</v>
      </c>
      <c r="AF45" s="7" t="s">
        <v>42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49</v>
      </c>
      <c r="U48" s="21"/>
    </row>
    <row r="49" spans="1:32" x14ac:dyDescent="0.2">
      <c r="B49" s="1" t="s">
        <v>81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82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83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84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41</v>
      </c>
      <c r="C53" s="7" t="s">
        <v>42</v>
      </c>
      <c r="D53" s="7" t="s">
        <v>42</v>
      </c>
      <c r="E53" s="7" t="s">
        <v>42</v>
      </c>
      <c r="F53" s="7" t="s">
        <v>42</v>
      </c>
      <c r="G53" s="7" t="s">
        <v>42</v>
      </c>
      <c r="H53" s="7" t="s">
        <v>42</v>
      </c>
      <c r="I53" s="7" t="s">
        <v>42</v>
      </c>
      <c r="J53" s="7" t="s">
        <v>42</v>
      </c>
      <c r="K53" s="7" t="s">
        <v>42</v>
      </c>
      <c r="L53" s="7" t="s">
        <v>42</v>
      </c>
      <c r="M53" s="7" t="s">
        <v>42</v>
      </c>
      <c r="N53" s="7" t="s">
        <v>42</v>
      </c>
      <c r="O53" s="7" t="s">
        <v>42</v>
      </c>
      <c r="P53" s="7" t="s">
        <v>42</v>
      </c>
      <c r="Q53" s="7" t="s">
        <v>42</v>
      </c>
      <c r="R53" s="7" t="s">
        <v>42</v>
      </c>
      <c r="S53" s="7" t="s">
        <v>42</v>
      </c>
      <c r="T53" s="7" t="s">
        <v>42</v>
      </c>
      <c r="U53" s="23" t="s">
        <v>42</v>
      </c>
      <c r="V53" s="7" t="s">
        <v>42</v>
      </c>
      <c r="W53" s="7" t="s">
        <v>42</v>
      </c>
      <c r="X53" s="7" t="s">
        <v>42</v>
      </c>
      <c r="Y53" s="7" t="s">
        <v>42</v>
      </c>
      <c r="Z53" s="7" t="s">
        <v>42</v>
      </c>
      <c r="AA53" s="7" t="s">
        <v>42</v>
      </c>
      <c r="AB53" s="7" t="s">
        <v>42</v>
      </c>
      <c r="AC53" s="7" t="s">
        <v>42</v>
      </c>
      <c r="AD53" s="7" t="s">
        <v>42</v>
      </c>
      <c r="AE53" s="7" t="s">
        <v>42</v>
      </c>
      <c r="AF53" s="7" t="s">
        <v>42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50</v>
      </c>
      <c r="U56" s="21"/>
    </row>
    <row r="57" spans="1:32" x14ac:dyDescent="0.2">
      <c r="B57" s="1" t="s">
        <v>51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52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72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60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53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41</v>
      </c>
      <c r="C62" s="7" t="s">
        <v>42</v>
      </c>
      <c r="D62" s="7" t="s">
        <v>42</v>
      </c>
      <c r="E62" s="7" t="s">
        <v>42</v>
      </c>
      <c r="F62" s="7" t="s">
        <v>42</v>
      </c>
      <c r="G62" s="7" t="s">
        <v>42</v>
      </c>
      <c r="H62" s="7" t="s">
        <v>42</v>
      </c>
      <c r="I62" s="7" t="s">
        <v>42</v>
      </c>
      <c r="J62" s="7" t="s">
        <v>42</v>
      </c>
      <c r="K62" s="7" t="s">
        <v>42</v>
      </c>
      <c r="L62" s="7" t="s">
        <v>42</v>
      </c>
      <c r="M62" s="7" t="s">
        <v>42</v>
      </c>
      <c r="N62" s="7" t="s">
        <v>42</v>
      </c>
      <c r="O62" s="7" t="s">
        <v>42</v>
      </c>
      <c r="P62" s="7" t="s">
        <v>42</v>
      </c>
      <c r="Q62" s="7" t="s">
        <v>42</v>
      </c>
      <c r="R62" s="7" t="s">
        <v>42</v>
      </c>
      <c r="S62" s="7" t="s">
        <v>42</v>
      </c>
      <c r="T62" s="7" t="s">
        <v>42</v>
      </c>
      <c r="U62" s="23" t="s">
        <v>42</v>
      </c>
      <c r="V62" s="7" t="s">
        <v>42</v>
      </c>
      <c r="W62" s="7" t="s">
        <v>42</v>
      </c>
      <c r="X62" s="7" t="s">
        <v>42</v>
      </c>
      <c r="Y62" s="7" t="s">
        <v>42</v>
      </c>
      <c r="Z62" s="7" t="s">
        <v>42</v>
      </c>
      <c r="AA62" s="7" t="s">
        <v>42</v>
      </c>
      <c r="AB62" s="7" t="s">
        <v>42</v>
      </c>
      <c r="AC62" s="7" t="s">
        <v>42</v>
      </c>
      <c r="AD62" s="7" t="s">
        <v>42</v>
      </c>
      <c r="AE62" s="7" t="s">
        <v>42</v>
      </c>
      <c r="AF62" s="7" t="s">
        <v>42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3" x14ac:dyDescent="0.2">
      <c r="A65" s="11" t="s">
        <v>54</v>
      </c>
      <c r="U65" s="21"/>
    </row>
    <row r="66" spans="1:33" x14ac:dyDescent="0.2">
      <c r="B66" s="1" t="s">
        <v>73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3" s="7" customFormat="1" x14ac:dyDescent="0.2">
      <c r="A67" s="16" t="s">
        <v>41</v>
      </c>
      <c r="C67" s="7" t="s">
        <v>42</v>
      </c>
      <c r="D67" s="7" t="s">
        <v>42</v>
      </c>
      <c r="E67" s="7" t="s">
        <v>42</v>
      </c>
      <c r="F67" s="7" t="s">
        <v>42</v>
      </c>
      <c r="G67" s="7" t="s">
        <v>42</v>
      </c>
      <c r="H67" s="7" t="s">
        <v>42</v>
      </c>
      <c r="I67" s="7" t="s">
        <v>42</v>
      </c>
      <c r="J67" s="7" t="s">
        <v>42</v>
      </c>
      <c r="K67" s="7" t="s">
        <v>42</v>
      </c>
      <c r="L67" s="7" t="s">
        <v>42</v>
      </c>
      <c r="M67" s="7" t="s">
        <v>42</v>
      </c>
      <c r="N67" s="7" t="s">
        <v>42</v>
      </c>
      <c r="O67" s="7" t="s">
        <v>42</v>
      </c>
      <c r="P67" s="7" t="s">
        <v>42</v>
      </c>
      <c r="Q67" s="7" t="s">
        <v>42</v>
      </c>
      <c r="R67" s="7" t="s">
        <v>42</v>
      </c>
      <c r="S67" s="7" t="s">
        <v>42</v>
      </c>
      <c r="T67" s="7" t="s">
        <v>42</v>
      </c>
      <c r="U67" s="23" t="s">
        <v>42</v>
      </c>
      <c r="V67" s="7" t="s">
        <v>42</v>
      </c>
      <c r="W67" s="7" t="s">
        <v>42</v>
      </c>
      <c r="X67" s="7" t="s">
        <v>42</v>
      </c>
      <c r="Y67" s="7" t="s">
        <v>42</v>
      </c>
      <c r="Z67" s="7" t="s">
        <v>42</v>
      </c>
      <c r="AA67" s="7" t="s">
        <v>42</v>
      </c>
      <c r="AB67" s="7" t="s">
        <v>42</v>
      </c>
      <c r="AC67" s="7" t="s">
        <v>42</v>
      </c>
      <c r="AD67" s="7" t="s">
        <v>42</v>
      </c>
      <c r="AE67" s="7" t="s">
        <v>42</v>
      </c>
      <c r="AF67" s="7" t="s">
        <v>42</v>
      </c>
    </row>
    <row r="68" spans="1:33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3" x14ac:dyDescent="0.2">
      <c r="U69" s="21"/>
    </row>
    <row r="70" spans="1:33" x14ac:dyDescent="0.2">
      <c r="A70" s="11" t="s">
        <v>55</v>
      </c>
      <c r="U70" s="21"/>
    </row>
    <row r="71" spans="1:33" x14ac:dyDescent="0.2">
      <c r="B71" s="1" t="s">
        <v>56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3" x14ac:dyDescent="0.2">
      <c r="B72" s="1" t="s">
        <v>74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3" x14ac:dyDescent="0.2">
      <c r="B73" s="1" t="s">
        <v>75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3" s="7" customFormat="1" x14ac:dyDescent="0.2">
      <c r="A74" s="16" t="s">
        <v>41</v>
      </c>
      <c r="C74" s="7" t="s">
        <v>42</v>
      </c>
      <c r="D74" s="7" t="s">
        <v>42</v>
      </c>
      <c r="E74" s="7" t="s">
        <v>42</v>
      </c>
      <c r="F74" s="7" t="s">
        <v>42</v>
      </c>
      <c r="G74" s="7" t="s">
        <v>42</v>
      </c>
      <c r="H74" s="7" t="s">
        <v>42</v>
      </c>
      <c r="I74" s="7" t="s">
        <v>42</v>
      </c>
      <c r="J74" s="7" t="s">
        <v>42</v>
      </c>
      <c r="K74" s="7" t="s">
        <v>42</v>
      </c>
      <c r="L74" s="7" t="s">
        <v>42</v>
      </c>
      <c r="M74" s="7" t="s">
        <v>42</v>
      </c>
      <c r="N74" s="7" t="s">
        <v>42</v>
      </c>
      <c r="O74" s="7" t="s">
        <v>42</v>
      </c>
      <c r="P74" s="7" t="s">
        <v>42</v>
      </c>
      <c r="Q74" s="7" t="s">
        <v>42</v>
      </c>
      <c r="R74" s="7" t="s">
        <v>42</v>
      </c>
      <c r="S74" s="7" t="s">
        <v>42</v>
      </c>
      <c r="T74" s="7" t="s">
        <v>42</v>
      </c>
      <c r="U74" s="23" t="s">
        <v>42</v>
      </c>
      <c r="V74" s="7" t="s">
        <v>42</v>
      </c>
      <c r="W74" s="7" t="s">
        <v>42</v>
      </c>
      <c r="X74" s="7" t="s">
        <v>42</v>
      </c>
      <c r="Y74" s="7" t="s">
        <v>42</v>
      </c>
      <c r="Z74" s="7" t="s">
        <v>42</v>
      </c>
      <c r="AA74" s="7" t="s">
        <v>42</v>
      </c>
      <c r="AB74" s="7" t="s">
        <v>42</v>
      </c>
      <c r="AC74" s="7" t="s">
        <v>42</v>
      </c>
      <c r="AD74" s="7" t="s">
        <v>42</v>
      </c>
      <c r="AE74" s="7" t="s">
        <v>42</v>
      </c>
      <c r="AF74" s="7" t="s">
        <v>42</v>
      </c>
    </row>
    <row r="75" spans="1:33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3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3" x14ac:dyDescent="0.2">
      <c r="A77" s="11" t="s">
        <v>76</v>
      </c>
      <c r="B77" s="17" t="s">
        <v>77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3" x14ac:dyDescent="0.2">
      <c r="B78" s="1" t="s">
        <v>78</v>
      </c>
      <c r="C78" s="13">
        <v>3937.45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3987.45</v>
      </c>
      <c r="K78" s="13">
        <v>0</v>
      </c>
      <c r="L78" s="13">
        <v>0</v>
      </c>
      <c r="M78" s="13">
        <v>0</v>
      </c>
      <c r="N78" s="14">
        <v>0</v>
      </c>
      <c r="O78" s="13">
        <v>0</v>
      </c>
      <c r="P78" s="13">
        <v>0</v>
      </c>
      <c r="Q78" s="13">
        <v>312.5</v>
      </c>
      <c r="R78" s="14">
        <v>0.15</v>
      </c>
      <c r="S78" s="13">
        <v>0</v>
      </c>
      <c r="T78" s="13">
        <v>312.5</v>
      </c>
      <c r="U78" s="22">
        <v>3674.8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3" x14ac:dyDescent="0.2">
      <c r="B79" s="1" t="s">
        <v>79</v>
      </c>
      <c r="C79" s="13">
        <v>2489.1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3" x14ac:dyDescent="0.2">
      <c r="A80" s="11" t="s">
        <v>80</v>
      </c>
      <c r="B80" s="1" t="s">
        <v>59</v>
      </c>
      <c r="C80" s="7" t="s">
        <v>57</v>
      </c>
      <c r="D80" s="7" t="s">
        <v>57</v>
      </c>
      <c r="E80" s="7" t="s">
        <v>57</v>
      </c>
      <c r="F80" s="7" t="s">
        <v>57</v>
      </c>
      <c r="G80" s="7" t="s">
        <v>57</v>
      </c>
      <c r="H80" s="7" t="s">
        <v>57</v>
      </c>
      <c r="I80" s="7" t="s">
        <v>57</v>
      </c>
      <c r="J80" s="7" t="s">
        <v>57</v>
      </c>
      <c r="K80" s="7" t="s">
        <v>57</v>
      </c>
      <c r="L80" s="7" t="s">
        <v>57</v>
      </c>
      <c r="M80" s="7" t="s">
        <v>57</v>
      </c>
      <c r="N80" s="7" t="s">
        <v>57</v>
      </c>
      <c r="O80" s="7" t="s">
        <v>57</v>
      </c>
      <c r="P80" s="7" t="s">
        <v>57</v>
      </c>
      <c r="Q80" s="7" t="s">
        <v>57</v>
      </c>
      <c r="R80" s="7" t="s">
        <v>57</v>
      </c>
      <c r="S80" s="7" t="s">
        <v>57</v>
      </c>
      <c r="T80" s="7" t="s">
        <v>57</v>
      </c>
      <c r="U80" s="23" t="s">
        <v>57</v>
      </c>
      <c r="V80" s="7" t="s">
        <v>57</v>
      </c>
      <c r="W80" s="7" t="s">
        <v>57</v>
      </c>
      <c r="X80" s="7" t="s">
        <v>57</v>
      </c>
      <c r="Y80" s="7" t="s">
        <v>57</v>
      </c>
      <c r="Z80" s="7" t="s">
        <v>57</v>
      </c>
      <c r="AA80" s="7" t="s">
        <v>57</v>
      </c>
      <c r="AB80" s="7" t="s">
        <v>57</v>
      </c>
      <c r="AC80" s="7" t="s">
        <v>57</v>
      </c>
      <c r="AD80" s="7" t="s">
        <v>57</v>
      </c>
      <c r="AE80" s="7" t="s">
        <v>57</v>
      </c>
      <c r="AF80" s="7" t="s">
        <v>57</v>
      </c>
      <c r="AG80" s="7"/>
    </row>
    <row r="81" spans="1:33" x14ac:dyDescent="0.2">
      <c r="A81" s="15"/>
      <c r="C81" s="18" t="e">
        <f>#REF!+C78+C79</f>
        <v>#REF!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 t="e">
        <f>J79+J78+#REF!</f>
        <v>#REF!</v>
      </c>
      <c r="K81" s="18">
        <v>0</v>
      </c>
      <c r="L81" s="18">
        <v>0</v>
      </c>
      <c r="M81" s="18">
        <v>0</v>
      </c>
      <c r="N81" s="19">
        <v>0</v>
      </c>
      <c r="O81" s="19" t="e">
        <f>O79+#REF!</f>
        <v>#REF!</v>
      </c>
      <c r="P81" s="18">
        <v>0</v>
      </c>
      <c r="Q81" s="18">
        <f>Q78</f>
        <v>312.5</v>
      </c>
      <c r="R81" s="18" t="e">
        <f>R79+R78+#REF!</f>
        <v>#REF!</v>
      </c>
      <c r="S81" s="18">
        <v>0</v>
      </c>
      <c r="T81" s="18">
        <f>T78</f>
        <v>312.5</v>
      </c>
      <c r="U81" s="24" t="e">
        <f>U79+U78+#REF!</f>
        <v>#REF!</v>
      </c>
      <c r="V81" s="18">
        <v>346.3</v>
      </c>
      <c r="W81" s="18">
        <v>623.33000000000004</v>
      </c>
      <c r="X81" s="18">
        <v>2253.52</v>
      </c>
      <c r="Y81" s="18">
        <v>395.73</v>
      </c>
      <c r="Z81" s="18">
        <v>409.93</v>
      </c>
      <c r="AA81" s="18">
        <v>1402.72</v>
      </c>
      <c r="AB81" s="18">
        <v>3223.15</v>
      </c>
      <c r="AC81" s="18">
        <v>989.38</v>
      </c>
      <c r="AD81" s="18">
        <v>197.85</v>
      </c>
      <c r="AE81" s="18">
        <v>0</v>
      </c>
      <c r="AF81" s="18">
        <v>6618.76</v>
      </c>
    </row>
    <row r="82" spans="1:33" x14ac:dyDescent="0.2">
      <c r="A82" s="15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/>
      <c r="O82" s="19"/>
      <c r="P82" s="18"/>
      <c r="Q82" s="18"/>
      <c r="R82" s="18"/>
      <c r="S82" s="18"/>
      <c r="T82" s="18"/>
      <c r="U82" s="24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3" s="7" customFormat="1" x14ac:dyDescent="0.2">
      <c r="A83" s="16" t="s">
        <v>58</v>
      </c>
      <c r="B83" s="1"/>
      <c r="C83" s="25" t="e">
        <f>C17+C24+C34+C40+C46+C54+C63+C68+C75+C81</f>
        <v>#REF!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 t="e">
        <f>J81+J75+J68+J63+J54+J46+J34+J24+J17</f>
        <v>#REF!</v>
      </c>
      <c r="K83" s="25">
        <v>0</v>
      </c>
      <c r="L83" s="25">
        <v>0</v>
      </c>
      <c r="M83" s="25">
        <v>0</v>
      </c>
      <c r="N83" s="25">
        <v>0</v>
      </c>
      <c r="O83" s="25" t="e">
        <f>O81+O54+O46+O40+O34+O17</f>
        <v>#REF!</v>
      </c>
      <c r="P83" s="25">
        <v>0</v>
      </c>
      <c r="Q83" s="25" t="e">
        <f>Q81+Q75+Q68+Q63+Q34+Q24+Q17</f>
        <v>#REF!</v>
      </c>
      <c r="R83" s="25" t="e">
        <f>R81+R75+R68+R63+R54+R46+R40+R34+R24+R17</f>
        <v>#REF!</v>
      </c>
      <c r="S83" s="25">
        <v>0</v>
      </c>
      <c r="T83" s="25" t="e">
        <f>T81+T75+T68+T63+T54+T34+T24+T17</f>
        <v>#REF!</v>
      </c>
      <c r="U83" s="26" t="e">
        <f>U81+U75+U68+U63+U54+U46+U40+U34+U24+U17</f>
        <v>#REF!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2">
      <c r="B84" s="1" t="s">
        <v>59</v>
      </c>
      <c r="C84" s="1" t="s">
        <v>59</v>
      </c>
      <c r="D84" s="1" t="s">
        <v>59</v>
      </c>
      <c r="E84" s="1" t="s">
        <v>59</v>
      </c>
      <c r="F84" s="1" t="s">
        <v>59</v>
      </c>
      <c r="G84" s="1" t="s">
        <v>59</v>
      </c>
      <c r="H84" s="1" t="s">
        <v>59</v>
      </c>
      <c r="I84" s="1" t="s">
        <v>59</v>
      </c>
      <c r="J84" s="1" t="s">
        <v>59</v>
      </c>
      <c r="K84" s="1" t="s">
        <v>59</v>
      </c>
      <c r="M84" s="1" t="s">
        <v>59</v>
      </c>
      <c r="N84" s="1" t="s">
        <v>59</v>
      </c>
      <c r="O84" s="1" t="s">
        <v>59</v>
      </c>
      <c r="P84" s="1" t="s">
        <v>59</v>
      </c>
      <c r="Q84" s="1" t="s">
        <v>59</v>
      </c>
      <c r="R84" s="1" t="s">
        <v>59</v>
      </c>
      <c r="T84" s="1" t="s">
        <v>59</v>
      </c>
      <c r="U84" s="1" t="s">
        <v>59</v>
      </c>
      <c r="V84" s="1" t="s">
        <v>59</v>
      </c>
      <c r="W84" s="1" t="s">
        <v>59</v>
      </c>
      <c r="X84" s="1" t="s">
        <v>59</v>
      </c>
      <c r="Y84" s="1" t="s">
        <v>59</v>
      </c>
      <c r="Z84" s="1" t="s">
        <v>59</v>
      </c>
      <c r="AA84" s="1" t="s">
        <v>59</v>
      </c>
      <c r="AB84" s="1" t="s">
        <v>59</v>
      </c>
      <c r="AC84" s="1" t="s">
        <v>59</v>
      </c>
      <c r="AD84" s="1" t="s">
        <v>59</v>
      </c>
      <c r="AE84" s="1" t="s">
        <v>59</v>
      </c>
    </row>
    <row r="85" spans="1:33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1:33" x14ac:dyDescent="0.2">
      <c r="A86" s="2" t="s">
        <v>59</v>
      </c>
    </row>
  </sheetData>
  <sheetProtection algorithmName="SHA-512" hashValue="4rkvD72SzkQ9zgOUum71cYcZhuy/QJOgKS3GHSw2owGcJT7iArOuLApe4iocOwgEuIq7oXXUJyyChr+YRb3RhQ==" saltValue="jbHgs5BtygawjS+E+/B5JQ==" spinCount="100000" sheet="1" objects="1" scenarios="1" selectLockedCells="1" selectUnlockedCells="1"/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QUINCENA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Luffi</cp:lastModifiedBy>
  <dcterms:created xsi:type="dcterms:W3CDTF">2018-08-15T14:48:59Z</dcterms:created>
  <dcterms:modified xsi:type="dcterms:W3CDTF">2019-02-26T18:17:58Z</dcterms:modified>
</cp:coreProperties>
</file>